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0" windowWidth="14790" windowHeight="8955" activeTab="0"/>
  </bookViews>
  <sheets>
    <sheet name="2014-2016 (январь2014)" sheetId="1" r:id="rId1"/>
  </sheets>
  <definedNames>
    <definedName name="_xlnm.Print_Titles" localSheetId="0">'2014-2016 (январь2014)'!$5:$7</definedName>
    <definedName name="_xlnm.Print_Area" localSheetId="0">'2014-2016 (январь2014)'!$A$1:$Q$72</definedName>
  </definedNames>
  <calcPr fullCalcOnLoad="1"/>
</workbook>
</file>

<file path=xl/sharedStrings.xml><?xml version="1.0" encoding="utf-8"?>
<sst xmlns="http://schemas.openxmlformats.org/spreadsheetml/2006/main" count="469" uniqueCount="168">
  <si>
    <t>в том числе:</t>
  </si>
  <si>
    <t>на                    9 месяцев</t>
  </si>
  <si>
    <t>Срок выполнения</t>
  </si>
  <si>
    <t>2010 год</t>
  </si>
  <si>
    <t>Наименование проекта</t>
  </si>
  <si>
    <t>Расходы - всего</t>
  </si>
  <si>
    <t>Субсидии бюджетам муниципальных районов и городских округов на софинансирование объектов капитального строительства, относящихся к собственности муниципальных образований</t>
  </si>
  <si>
    <t>I.</t>
  </si>
  <si>
    <t>1.</t>
  </si>
  <si>
    <t>Петрозаводский городской округ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</si>
  <si>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</si>
  <si>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</si>
  <si>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</si>
  <si>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</si>
  <si>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</si>
  <si>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</si>
  <si>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</si>
  <si>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</si>
  <si>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</si>
  <si>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</si>
  <si>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</si>
  <si>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</si>
  <si>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II.</t>
  </si>
  <si>
    <t>2.</t>
  </si>
  <si>
    <t>1.1</t>
  </si>
  <si>
    <t>Наименование заказчика, получателя</t>
  </si>
  <si>
    <t>Наименование застройщика</t>
  </si>
  <si>
    <t xml:space="preserve">Сроки </t>
  </si>
  <si>
    <t>2014</t>
  </si>
  <si>
    <t>04</t>
  </si>
  <si>
    <t>09</t>
  </si>
  <si>
    <t>05</t>
  </si>
  <si>
    <t>02</t>
  </si>
  <si>
    <t>Министерство строительства Республики Карелия - главный распорядитель средств</t>
  </si>
  <si>
    <t>2014-2015</t>
  </si>
  <si>
    <t>Доля средств местного бюджета на осуществление бюджетных инвестиций</t>
  </si>
  <si>
    <t>15.</t>
  </si>
  <si>
    <t>Сметная стоимость  в ценах утвержде-ния проекта</t>
  </si>
  <si>
    <t>Остаток сметной стоимости в ценах утвержде-ния проекта</t>
  </si>
  <si>
    <t xml:space="preserve">Раз-дел </t>
  </si>
  <si>
    <t>Под-раз-дел</t>
  </si>
  <si>
    <t>Целе-вая статья</t>
  </si>
  <si>
    <t>Вид рас-хо-дов</t>
  </si>
  <si>
    <t>№ п/п</t>
  </si>
  <si>
    <t xml:space="preserve">администрация Петрозаводского городского округа </t>
  </si>
  <si>
    <t xml:space="preserve">Сроки (годы) </t>
  </si>
  <si>
    <t>2.1</t>
  </si>
  <si>
    <t>3.1</t>
  </si>
  <si>
    <t>4.1</t>
  </si>
  <si>
    <t>Стоимость завершения работ в текущих ценах</t>
  </si>
  <si>
    <t>Сумма, в том числе по годам</t>
  </si>
  <si>
    <t>2.2</t>
  </si>
  <si>
    <t>казенное учреждение                                  Республики Карелия                                     "Управление автомобильных дорог Республики Карелия"</t>
  </si>
  <si>
    <t>2015</t>
  </si>
  <si>
    <t>ведутся проектные работы</t>
  </si>
  <si>
    <t>45100,0, в т.ч. I этап 12281,6</t>
  </si>
  <si>
    <t>2.3</t>
  </si>
  <si>
    <t>Питкярантский муниципальный район</t>
  </si>
  <si>
    <t>администрация Олонецкого городского поселения  (заказчик); администрация Олонецкого национального муниципального района (получатель)</t>
  </si>
  <si>
    <t>администрация Олонецкого городского поселения</t>
  </si>
  <si>
    <t>администрация Импилахтинского сельского поселения  (заказчик); администрация Питкярантского муниципального района (получатель)</t>
  </si>
  <si>
    <t xml:space="preserve">администрация Импилахтинского сельского поселения </t>
  </si>
  <si>
    <t>администрация Куйтежского сельского поселения   (заказчик); администрация Олонецкого национального муниципального района (получатель)</t>
  </si>
  <si>
    <t>администрация Туксинского сельского поселения  (заказчик); администрация Олонецкого национального муниципального района (получатель)</t>
  </si>
  <si>
    <t xml:space="preserve">администрация Куйтежского сельского поселения </t>
  </si>
  <si>
    <t>администрация Туксинского сельского поселения</t>
  </si>
  <si>
    <t>администрация Ильинского сельского поселения  (заказчик); администрация Олонецкого национального муниципального района (получатель)</t>
  </si>
  <si>
    <t>администрация Ильинского сельского поселения</t>
  </si>
  <si>
    <t>администрация Видлицкого сельского поселения  (заказчик); администрация Олонецкого национального муниципального района (получатель)</t>
  </si>
  <si>
    <t xml:space="preserve">администрация Видлицкого сельского поселения </t>
  </si>
  <si>
    <t>администрация Коткозерского сельского поселения  (заказчик); администрация Олонецкого национального муниципального района (получатель)</t>
  </si>
  <si>
    <t>администрация Коткозерского сельского поселения</t>
  </si>
  <si>
    <t>администрация Михайловского сельского поселения  (заказчик); администрация Олонецкого национального муниципального района (получатель)</t>
  </si>
  <si>
    <t>администрация Михайловского сельского поселения</t>
  </si>
  <si>
    <t>администрация Коверского сельского поселения  (заказчик); администрация Олонецкого национального муниципального района (получатель)</t>
  </si>
  <si>
    <t xml:space="preserve">администрация Коверского сельского поселения </t>
  </si>
  <si>
    <t>Олонецкий национальный муниципальный район</t>
  </si>
  <si>
    <t>Объекты капитального строительства в сфере дорожного строительства, относящиеся к государственной собственности Республики Карелия (Дорожный фонд)</t>
  </si>
  <si>
    <t>16.</t>
  </si>
  <si>
    <t>0509040</t>
  </si>
  <si>
    <t>2.4</t>
  </si>
  <si>
    <t>2.5</t>
  </si>
  <si>
    <t>2.6</t>
  </si>
  <si>
    <t>2.7</t>
  </si>
  <si>
    <t>2.8</t>
  </si>
  <si>
    <t>2.9</t>
  </si>
  <si>
    <t>администрация Сегежского городского поселения  (заказчик); администрация Сегежского  муниципального района (получатель)</t>
  </si>
  <si>
    <t xml:space="preserve">администрация Сегежского городского поселения </t>
  </si>
  <si>
    <t xml:space="preserve">Адресная инвестиционная программа Республики Карелия на 2014 год и на плановый период 2015 и 2016 годов
</t>
  </si>
  <si>
    <t>2014-2016</t>
  </si>
  <si>
    <t>2015-2016</t>
  </si>
  <si>
    <t>27948,7</t>
  </si>
  <si>
    <t>2016</t>
  </si>
  <si>
    <t>17.</t>
  </si>
  <si>
    <t>18.</t>
  </si>
  <si>
    <t>19.</t>
  </si>
  <si>
    <t>20.</t>
  </si>
  <si>
    <t>21.</t>
  </si>
  <si>
    <t>22.</t>
  </si>
  <si>
    <t>414</t>
  </si>
  <si>
    <t>522</t>
  </si>
  <si>
    <t>23.</t>
  </si>
  <si>
    <t>24.</t>
  </si>
  <si>
    <t>Государственный комитет Республики Карелия по транспорту - главный распорядитель средств</t>
  </si>
  <si>
    <t>III.</t>
  </si>
  <si>
    <t>казенное учреждение                                  Республики Карелия                                     "Управление капитального строительства  Республики Карелия"</t>
  </si>
  <si>
    <t>1119053</t>
  </si>
  <si>
    <t>2016-2017</t>
  </si>
  <si>
    <t>200122,01</t>
  </si>
  <si>
    <t>198132,01</t>
  </si>
  <si>
    <t>2013-2017</t>
  </si>
  <si>
    <t>2012-2016</t>
  </si>
  <si>
    <t>2013-2014</t>
  </si>
  <si>
    <t>473819,48</t>
  </si>
  <si>
    <t>454120,54</t>
  </si>
  <si>
    <t>строительство газопровода распределительного (уличная сеть) по д.Верховье, г.Олонец, д.Судалица Олонецкого городского поселения Олонецкого национального муниципального района (в том числе проектно-изыскательские работы)</t>
  </si>
  <si>
    <t>строительство газопровода распределительного (уличная сеть) по д.Татчелица, д.Путилица, д.Тахтасово,  д.Иммалицы, д.Рыпушкалицы, д.Капшойла Олонецкого городского поселения  Олонецкого национального муниципального района (в том числе проектно-изыскательские работы)</t>
  </si>
  <si>
    <t>строительство газопровода распределительного (уличная сеть) по д.Куйтежа, п.Речная Сельга Куйтежского сельского поселения Олонецкого национального муниципального района (в том числе проектно-изыскательские работы)</t>
  </si>
  <si>
    <t>строительство газопровода распределительного (уличная сеть) по д.Верхняя Видлица, д.Гавриловка, с.Видлица, п.Устье Видлицы Видлицкого сельского поселения  Олонецкого национального муниципального района (в том числе проектно-изыскательские работы)</t>
  </si>
  <si>
    <t>строительство газопровода распределительного (уличная сеть) по д.Гошкила, д.Торосозеро, д.Коткозеро Коткозерского сельского поселения Олонецкого национального муниципального района (в том числе проектно-изыскательские работы)</t>
  </si>
  <si>
    <t>строительство газопровода распределительного (уличная сеть) по д.Тукса Туксинского сельского поселения Олонецкого национального муниципального района (в том числе проектно-изыскательские работы)</t>
  </si>
  <si>
    <t>Министерство строительства, жилищно-коммунального хозяйства и энергетики Республики Карелия - главный распорядитель средств</t>
  </si>
  <si>
    <t>Сегежский муниципальный район</t>
  </si>
  <si>
    <t>Объекты капитального строительства, относящиеся к государственной собственности Республики Карелия</t>
  </si>
  <si>
    <t>строительство газопровода распределительного (уличная сеть) в жилом районе "Соломенное" в г. Петрозаводске</t>
  </si>
  <si>
    <t>строительство газопровода распределительного (уличная сеть) по с.Михайловское  Михайловского сельского поселения Олонецкого национального муниципального района (в том числе проектно-изыскательские работы)</t>
  </si>
  <si>
    <t>строительство газопровода распределительного (уличная сеть) по д.Нурмолицы, д.Новинка, п.Ковера Коверского сельского поселения  Олонецкого национального муниципального района (в том числе проектно-изыскательские работы)</t>
  </si>
  <si>
    <t>65100,0</t>
  </si>
  <si>
    <t>строительство газопровода распределительного (уличная сеть) по д.Ильинская Горка, д.Большаково, п.Ильинский, д.Алексала, д.Еройла, д.Герпеля, c.Нурмойла, п.cовхоза "Ильинский",  д.Тулокса, д.Устье Тулоксы Ильинского сельского поселения Олонецкого  национального муниципального района (в том числе проектно-изыскательские работы)</t>
  </si>
  <si>
    <t>Строительство газопровода распределительного (уличная сеть) по д.Верховье, г.Олонец, д.Судалица Олонецкого городского поселения Олонецкого национального муниципального района  (в том числе проектно-изыскательские работы)</t>
  </si>
  <si>
    <t>Строительство газопровода распределительного (уличная сеть) по д.Татчелица, д.Путилица, д.Тахтасово,  д.Иммалицы, д.Рыпушкалицы, д.Капшойла Олонецкого городского поселения  Олонецкого национального муниципального района  (в том числе проектно-изыскательские работы)</t>
  </si>
  <si>
    <t>Строительство газопровода распределительного (уличная сеть) по д.Куйтежа, п.Речная Сельга Куйтежского сельского поселения Олонецкого национального муниципального района  (в том числе проектно-изыскательские работы)</t>
  </si>
  <si>
    <t>Строительство газопровода распределительного (уличная сеть) по д.Тукса Туксинского сельского поселения Олонецкого национального муниципального района  (в том числе проектно-изыскательские работы)</t>
  </si>
  <si>
    <t>Строительство газопровода распределительного (уличная сеть) по д.Ильинская Горка, д.Большаково, п.Ильинский, д.Алексала, д.Еройла, д.Герпеля, c.Нурмойла, п.cовхоза "Ильинский",  д.Тулокса, д.Устье Тулоксы Ильинского сельского поселения Олонецкого национального района  (в том числе проектно-изыскательские работы)</t>
  </si>
  <si>
    <t>Строительство газопровода распределительного (уличная сеть) по д.Верхняя Видлица, д.Гавриловка, с.Видлица, п.Устье Видлицы Видлицкого сельского поселения  Олонецкого национального муниципального района  (в том числе проектно-изыскательские работы)</t>
  </si>
  <si>
    <t>Строительство газопровода распределительного (уличная сеть) по д.Нурмолицы, д.Новинка, п.Ковера Коверского сельского поселения  Олонецкого национального муниципального района   (в том числе проектно-изыскательские работы)</t>
  </si>
  <si>
    <t>Строительство газопровода распределительного (уличная сеть) по с.Михайловское  Михайловского сельского поселения Олонецкого национального муниципального района   (в том числе проектно-изыскательские работы)</t>
  </si>
  <si>
    <t>Строительство газопровода распределительного (уличная сеть) по д.Гошкила, д.Торосозеро, д.Коткозеро Коткозерского сельского поселения Олонецкого национального муниципального района  (в том числе проектно-изыскательские работы)</t>
  </si>
  <si>
    <t>Строительство газопровода распределительного (уличная сеть) по п.Импилахти, д.Леппясилта, д.Сумериа   Импилахтинского сельского поселения Питкярантского  муниципального района   (в том числе проектно-изыскательские работы)</t>
  </si>
  <si>
    <t>Строительство газопровода распределительного (уличная сеть) по д.Юргелица, д.Онькулица, д.Мегрега   Олонецкого национального муниципального района  (в том числе проектно-изыскательские работы)</t>
  </si>
  <si>
    <t>Строительство газопровода распределительного (уличная сеть) по  г.Питкяранта, д.Койриноя, д.Ууксу Питкярантского городского поселения Питкярантского  муниципального района  (в том числе проектно-изыскательские работы)</t>
  </si>
  <si>
    <t>Строительство газопровода распределительного (уличная сеть) по  п.Салми, д.Ряймяля Салминского сельского поселения Питкярантского  муниципального района  (в том числе проектно-изыскательские работы)</t>
  </si>
  <si>
    <t>Строительство газопровода распределительного (уличная сеть) по  п.Ляскеля, д.Янис, д.Хийденсельга Ляскельского сельского поселения Питкярантского  муниципального района (в том числе проектно-изыскательские работы)</t>
  </si>
  <si>
    <t>Строительство газопровода распределительного (уличная сеть) по  п.Харлу, д.Рауталахти Харлуского сельского поселения Питкярантского  муниципального района  (в том числе проектно-изыскательские работы)</t>
  </si>
  <si>
    <t>Строительство газопровода распределительного (уличная сеть) по г.Лахденпохья Лахденпохского городского поселения Лахденпохского муниципального района  (в том числе проектно-изыскательские работы)</t>
  </si>
  <si>
    <t>Строительство газопровода распределительного (уличная сеть) по п.Куркиеки Куркиекского сельского поселения Лахденпохского муниципального района  (в том числе проектно-изыскательские работы)</t>
  </si>
  <si>
    <t>Строительство газопровода распределительного (уличная сеть) по п.Хийтола, п.Куликово, п.Тоунан Хийтольского сельского поселения Лахденпохского муниципального района (в том числе проектно-изыскательские работы)</t>
  </si>
  <si>
    <t>Строительство газопровода распределительного (уличная сеть)  по п.Элисенваара, п.Вялимяки Элисенваарского  сельского поселения Лахденпохского муниципального района  (в том числе проектно-изыскательские работы)</t>
  </si>
  <si>
    <t>Строительство газопровода распределительного (уличная сеть) по п.Ихала, п.Раухала, п.Мийнала Мийнальского  сельского поселения Лахденпохского муниципального района  (в том числе проектно-изыскательские работы)</t>
  </si>
  <si>
    <t>Строительство газопровода распределительного (уличная сеть) по г.Сортавала, п.Хюмпеля, п.Лахденкюля Сортавальского городского поселения Сортавальского муниципального района  (в том числе проектно-изыскательские работы)</t>
  </si>
  <si>
    <t>Строительство газопровода распределительного (уличная сеть) по  п.Хелюля, с.Хелюля, п.Раутакангас Хелюльского городского поселения Сортавальского муниципального района  (в том числе проектно-изыскательские работы)</t>
  </si>
  <si>
    <t>Строительство газопровода распределительного (уличная сеть) по п.Рускеала,  п.Пуйккола, п.Партала, п.Кааламо, п.Маткаселькя, п.Рюттю Кааламского  сельского поселения Сортавальского муниципального района  (в том числе проектно-изыскательские работы)</t>
  </si>
  <si>
    <t>Строительство газопровода распределительного (уличная сеть) по п.Хаапалампи, п.Заозерный, п.Ниэмилянхови, п.Вуорио Хаапалампинского  сельского поселения Сортавальского муниципального района (в том числе проектно-изыскательские работы)</t>
  </si>
  <si>
    <t>Проектно-изыскательские работы</t>
  </si>
  <si>
    <t>Строительство мостового перехода через Шив-ручей на км 20+900 автомобильной дороги Беломорск - Сумпосад - Колежма</t>
  </si>
  <si>
    <t>Строительство мостового перехода через р.Кузрека на км 19+100 автомобильной дороги Беломорск - Сумпосад - Колежма</t>
  </si>
  <si>
    <t>Реконструкция участка автомобильной дороги Кочкома - Тикша - Ледмозеро - Костомукша - госграница, км 35 - км 44</t>
  </si>
  <si>
    <t>Оформление и согласование документации на получение земельных участков под строительство автомобильных дорог и мостов</t>
  </si>
  <si>
    <t>Строительство автомобильной дороги Великая Губа - Оятевщина</t>
  </si>
  <si>
    <t>Реконструкция автомобильной дороги Ихала - Райвио - госграница, км 0 - км 14</t>
  </si>
  <si>
    <t>Реконструкция автомобильной дороги Ихала - Райвио - госграница, км 14 - км 28</t>
  </si>
  <si>
    <t>43668,4, в т.ч. I этап 10850,0</t>
  </si>
  <si>
    <t>43668,4,  в т.ч. I этап 10850,0</t>
  </si>
  <si>
    <t>тыс. рублей</t>
  </si>
  <si>
    <t>строительство газопровода распределительного (уличная сеть) по п.Импилахти, д.Леппясилта, д.Сумериа Импилахтинского сельского поселения Питкярантского  муниципального района (в том числе проектно-изыскательские работы)</t>
  </si>
  <si>
    <t>реконструкция водовода речной воды от насосной станции I подъема до насосной станции II подъема в г. Сегеже Республики Карелия</t>
  </si>
  <si>
    <t>Строительство мостового перехода через протоку на 21 км автомобильной дороги Кола, 1051 км - Нильмозеро - Нильмогуба в Лоухском районе Республики Карелия</t>
  </si>
  <si>
    <t>Утверждена распоряжением Правительства Республики Карелия от 17 февраля 2014 года № 84р-П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</si>
</sst>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?_р_._-;_-@_-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1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3.5"/>
      <name val="Times New Roman"/>
      <family val="1"/>
    </font>
    <font>
      <b/>
      <sz val="10"/>
      <name val="Arial Cyr"/>
      <family val="0"/>
    </font>
    <font>
      <sz val="11"/>
      <color indexed="17"/>
      <name val="Arial Cyr"/>
      <family val="0"/>
    </font>
    <font>
      <sz val="11"/>
      <color indexed="10"/>
      <name val="Arial Cyr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i/>
      <sz val="10"/>
      <name val="Arial Cyr"/>
      <family val="0"/>
    </font>
    <font>
      <sz val="10"/>
      <name val="Georgia"/>
      <family val="1"/>
    </font>
    <font>
      <sz val="9"/>
      <name val="Times New Roman"/>
      <family val="1"/>
    </font>
    <font>
      <sz val="9"/>
      <name val="Georg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right" vertical="top" wrapText="1"/>
    </xf>
    <xf numFmtId="165" fontId="4" fillId="0" borderId="0" xfId="0" applyNumberFormat="1" applyFont="1" applyFill="1" applyBorder="1" applyAlignment="1">
      <alignment horizontal="right" vertical="top" wrapText="1"/>
    </xf>
    <xf numFmtId="165" fontId="5" fillId="0" borderId="0" xfId="0" applyNumberFormat="1" applyFont="1" applyFill="1" applyBorder="1" applyAlignment="1">
      <alignment horizontal="right" vertical="top" wrapText="1"/>
    </xf>
    <xf numFmtId="165" fontId="5" fillId="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5" fontId="10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top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0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65" fontId="4" fillId="0" borderId="10" xfId="0" applyNumberFormat="1" applyFont="1" applyFill="1" applyBorder="1" applyAlignment="1">
      <alignment horizontal="center" vertical="top" wrapText="1"/>
    </xf>
    <xf numFmtId="165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 wrapText="1"/>
    </xf>
    <xf numFmtId="165" fontId="4" fillId="0" borderId="14" xfId="0" applyNumberFormat="1" applyFont="1" applyFill="1" applyBorder="1" applyAlignment="1">
      <alignment horizontal="center" vertical="top" wrapText="1"/>
    </xf>
    <xf numFmtId="165" fontId="4" fillId="0" borderId="10" xfId="6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164" fontId="4" fillId="0" borderId="15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justify" wrapText="1"/>
    </xf>
    <xf numFmtId="0" fontId="3" fillId="0" borderId="13" xfId="0" applyFont="1" applyFill="1" applyBorder="1" applyAlignment="1">
      <alignment vertical="top" wrapText="1"/>
    </xf>
    <xf numFmtId="49" fontId="5" fillId="0" borderId="14" xfId="0" applyNumberFormat="1" applyFont="1" applyFill="1" applyBorder="1" applyAlignment="1">
      <alignment horizontal="center" vertical="center" wrapText="1"/>
    </xf>
    <xf numFmtId="165" fontId="5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165" fontId="10" fillId="0" borderId="10" xfId="0" applyNumberFormat="1" applyFont="1" applyFill="1" applyBorder="1" applyAlignment="1">
      <alignment horizontal="right" vertical="top" wrapText="1"/>
    </xf>
    <xf numFmtId="165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wrapText="1"/>
    </xf>
    <xf numFmtId="0" fontId="16" fillId="0" borderId="0" xfId="0" applyFont="1" applyAlignment="1">
      <alignment vertical="top"/>
    </xf>
    <xf numFmtId="0" fontId="5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center" wrapText="1"/>
    </xf>
    <xf numFmtId="0" fontId="18" fillId="0" borderId="0" xfId="0" applyFont="1" applyAlignment="1">
      <alignment vertical="top"/>
    </xf>
    <xf numFmtId="0" fontId="17" fillId="0" borderId="14" xfId="0" applyFont="1" applyBorder="1" applyAlignment="1">
      <alignment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165" fontId="5" fillId="0" borderId="10" xfId="0" applyNumberFormat="1" applyFont="1" applyFill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vertical="justify" wrapText="1"/>
    </xf>
    <xf numFmtId="164" fontId="4" fillId="0" borderId="10" xfId="0" applyNumberFormat="1" applyFont="1" applyFill="1" applyBorder="1" applyAlignment="1">
      <alignment horizontal="center" vertical="justify" wrapText="1"/>
    </xf>
    <xf numFmtId="165" fontId="4" fillId="0" borderId="10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/>
    </xf>
    <xf numFmtId="165" fontId="5" fillId="0" borderId="10" xfId="6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165" fontId="5" fillId="0" borderId="10" xfId="0" applyNumberFormat="1" applyFont="1" applyFill="1" applyBorder="1" applyAlignment="1">
      <alignment horizontal="right" vertical="top" wrapText="1"/>
    </xf>
    <xf numFmtId="165" fontId="5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vertical="top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165" fontId="5" fillId="0" borderId="14" xfId="0" applyNumberFormat="1" applyFont="1" applyFill="1" applyBorder="1" applyAlignment="1">
      <alignment horizontal="center" vertical="top" wrapText="1"/>
    </xf>
    <xf numFmtId="165" fontId="5" fillId="0" borderId="13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distributed" wrapText="1"/>
    </xf>
    <xf numFmtId="0" fontId="0" fillId="0" borderId="0" xfId="0" applyFont="1" applyBorder="1" applyAlignment="1">
      <alignment horizontal="center" vertical="distributed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5"/>
  <sheetViews>
    <sheetView tabSelected="1" zoomScaleSheetLayoutView="90" zoomScalePageLayoutView="0" workbookViewId="0" topLeftCell="A1">
      <selection activeCell="L1" sqref="L1:Q1"/>
    </sheetView>
  </sheetViews>
  <sheetFormatPr defaultColWidth="9.00390625" defaultRowHeight="12.75"/>
  <cols>
    <col min="1" max="1" width="5.00390625" style="27" customWidth="1"/>
    <col min="2" max="2" width="31.75390625" style="6" customWidth="1"/>
    <col min="3" max="3" width="15.125" style="0" hidden="1" customWidth="1"/>
    <col min="4" max="4" width="1.25" style="0" hidden="1" customWidth="1"/>
    <col min="5" max="5" width="15.25390625" style="3" customWidth="1"/>
    <col min="6" max="6" width="14.875" style="3" customWidth="1"/>
    <col min="7" max="7" width="6.125" style="16" customWidth="1"/>
    <col min="8" max="9" width="10.375" style="16" customWidth="1"/>
    <col min="10" max="10" width="10.375" style="3" customWidth="1"/>
    <col min="11" max="11" width="3.75390625" style="5" customWidth="1"/>
    <col min="12" max="12" width="4.125" style="5" customWidth="1"/>
    <col min="13" max="13" width="7.375" style="5" customWidth="1"/>
    <col min="14" max="14" width="4.375" style="5" customWidth="1"/>
    <col min="15" max="15" width="10.625" style="39" customWidth="1"/>
    <col min="16" max="16" width="11.125" style="20" customWidth="1"/>
    <col min="17" max="17" width="11.25390625" style="21" customWidth="1"/>
  </cols>
  <sheetData>
    <row r="1" spans="1:23" ht="39" customHeight="1">
      <c r="A1" s="35"/>
      <c r="C1" s="34"/>
      <c r="D1" s="34"/>
      <c r="L1" s="104" t="s">
        <v>167</v>
      </c>
      <c r="M1" s="105"/>
      <c r="N1" s="105"/>
      <c r="O1" s="105"/>
      <c r="P1" s="105"/>
      <c r="Q1" s="105"/>
      <c r="R1" s="32"/>
      <c r="S1" s="32"/>
      <c r="T1" s="32"/>
      <c r="U1" s="32"/>
      <c r="V1" s="32"/>
      <c r="W1" s="32"/>
    </row>
    <row r="2" spans="1:23" ht="13.5" customHeight="1">
      <c r="A2" s="35"/>
      <c r="C2" s="34"/>
      <c r="D2" s="34"/>
      <c r="M2" s="33"/>
      <c r="N2" s="33"/>
      <c r="O2" s="36"/>
      <c r="P2" s="33"/>
      <c r="Q2" s="33"/>
      <c r="R2" s="32"/>
      <c r="S2" s="32"/>
      <c r="T2" s="32"/>
      <c r="U2" s="32"/>
      <c r="V2" s="32"/>
      <c r="W2" s="32"/>
    </row>
    <row r="3" spans="1:17" ht="18.75" customHeight="1">
      <c r="A3" s="106" t="s">
        <v>88</v>
      </c>
      <c r="B3" s="106"/>
      <c r="C3" s="106"/>
      <c r="D3" s="106"/>
      <c r="E3" s="106"/>
      <c r="F3" s="106"/>
      <c r="G3" s="106"/>
      <c r="H3" s="106"/>
      <c r="I3" s="106"/>
      <c r="J3" s="106"/>
      <c r="K3" s="107"/>
      <c r="L3" s="107"/>
      <c r="M3" s="107"/>
      <c r="N3" s="107"/>
      <c r="O3" s="107"/>
      <c r="P3" s="107"/>
      <c r="Q3" s="107"/>
    </row>
    <row r="4" spans="1:17" ht="18.75" customHeight="1">
      <c r="A4" s="31"/>
      <c r="B4" s="7"/>
      <c r="C4" s="7"/>
      <c r="D4" s="7"/>
      <c r="E4" s="7"/>
      <c r="F4" s="7"/>
      <c r="G4" s="25"/>
      <c r="H4" s="25"/>
      <c r="I4" s="25"/>
      <c r="J4" s="7"/>
      <c r="K4" s="26"/>
      <c r="L4" s="26"/>
      <c r="M4" s="26"/>
      <c r="N4" s="26"/>
      <c r="O4" s="37"/>
      <c r="P4" s="108" t="s">
        <v>163</v>
      </c>
      <c r="Q4" s="108"/>
    </row>
    <row r="5" spans="1:17" ht="35.25" customHeight="1">
      <c r="A5" s="112" t="s">
        <v>43</v>
      </c>
      <c r="B5" s="109" t="s">
        <v>4</v>
      </c>
      <c r="C5" s="111" t="s">
        <v>2</v>
      </c>
      <c r="D5" s="40"/>
      <c r="E5" s="109" t="s">
        <v>25</v>
      </c>
      <c r="F5" s="109" t="s">
        <v>26</v>
      </c>
      <c r="G5" s="111" t="s">
        <v>45</v>
      </c>
      <c r="H5" s="109" t="s">
        <v>37</v>
      </c>
      <c r="I5" s="109" t="s">
        <v>38</v>
      </c>
      <c r="J5" s="109" t="s">
        <v>49</v>
      </c>
      <c r="K5" s="111" t="s">
        <v>39</v>
      </c>
      <c r="L5" s="111" t="s">
        <v>40</v>
      </c>
      <c r="M5" s="111" t="s">
        <v>41</v>
      </c>
      <c r="N5" s="111" t="s">
        <v>42</v>
      </c>
      <c r="O5" s="109" t="s">
        <v>50</v>
      </c>
      <c r="P5" s="109"/>
      <c r="Q5" s="109"/>
    </row>
    <row r="6" spans="1:17" ht="46.5" customHeight="1">
      <c r="A6" s="112"/>
      <c r="B6" s="109"/>
      <c r="C6" s="111"/>
      <c r="D6" s="41" t="s">
        <v>0</v>
      </c>
      <c r="E6" s="109"/>
      <c r="F6" s="109"/>
      <c r="G6" s="111"/>
      <c r="H6" s="110"/>
      <c r="I6" s="110"/>
      <c r="J6" s="110"/>
      <c r="K6" s="111"/>
      <c r="L6" s="110"/>
      <c r="M6" s="111"/>
      <c r="N6" s="111"/>
      <c r="O6" s="41" t="s">
        <v>28</v>
      </c>
      <c r="P6" s="41" t="s">
        <v>53</v>
      </c>
      <c r="Q6" s="40">
        <v>2016</v>
      </c>
    </row>
    <row r="7" spans="1:17" ht="8.25" customHeight="1" hidden="1">
      <c r="A7" s="112"/>
      <c r="B7" s="109"/>
      <c r="C7" s="111"/>
      <c r="D7" s="41" t="s">
        <v>1</v>
      </c>
      <c r="E7" s="40" t="s">
        <v>25</v>
      </c>
      <c r="F7" s="40" t="s">
        <v>26</v>
      </c>
      <c r="G7" s="41" t="s">
        <v>27</v>
      </c>
      <c r="H7" s="41"/>
      <c r="I7" s="41"/>
      <c r="J7" s="40"/>
      <c r="K7" s="45"/>
      <c r="L7" s="45"/>
      <c r="M7" s="45"/>
      <c r="N7" s="45"/>
      <c r="O7" s="42"/>
      <c r="P7" s="42"/>
      <c r="Q7" s="42"/>
    </row>
    <row r="8" spans="1:17" ht="18.75" customHeight="1">
      <c r="A8" s="13"/>
      <c r="B8" s="71" t="s">
        <v>5</v>
      </c>
      <c r="C8" s="1"/>
      <c r="D8" s="1"/>
      <c r="E8" s="11"/>
      <c r="F8" s="11"/>
      <c r="G8" s="4"/>
      <c r="H8" s="4"/>
      <c r="I8" s="4"/>
      <c r="J8" s="11"/>
      <c r="K8" s="27"/>
      <c r="L8" s="27"/>
      <c r="M8" s="27"/>
      <c r="N8" s="27"/>
      <c r="O8" s="11">
        <f>O9+O62</f>
        <v>843739.1</v>
      </c>
      <c r="P8" s="11">
        <f>P9+P62</f>
        <v>476325</v>
      </c>
      <c r="Q8" s="11">
        <f>Q9+Q62</f>
        <v>649856.8</v>
      </c>
    </row>
    <row r="9" spans="1:17" ht="61.5" customHeight="1">
      <c r="A9" s="13"/>
      <c r="B9" s="70" t="s">
        <v>121</v>
      </c>
      <c r="C9" s="55" t="s">
        <v>33</v>
      </c>
      <c r="D9" s="1"/>
      <c r="E9" s="11"/>
      <c r="F9" s="11"/>
      <c r="G9" s="56"/>
      <c r="H9" s="56"/>
      <c r="I9" s="56"/>
      <c r="J9" s="57"/>
      <c r="K9" s="27"/>
      <c r="L9" s="27"/>
      <c r="M9" s="27"/>
      <c r="N9" s="27"/>
      <c r="O9" s="76">
        <f>O10+O37</f>
        <v>200000</v>
      </c>
      <c r="P9" s="76">
        <f>P10+P37</f>
        <v>190125</v>
      </c>
      <c r="Q9" s="76">
        <f>Q10+Q37</f>
        <v>182656.8</v>
      </c>
    </row>
    <row r="10" spans="1:17" ht="89.25">
      <c r="A10" s="88" t="s">
        <v>7</v>
      </c>
      <c r="B10" s="92" t="s">
        <v>6</v>
      </c>
      <c r="C10" s="1"/>
      <c r="D10" s="1"/>
      <c r="E10" s="11"/>
      <c r="F10" s="11"/>
      <c r="G10" s="56"/>
      <c r="H10" s="56"/>
      <c r="I10" s="56"/>
      <c r="J10" s="57"/>
      <c r="K10" s="27"/>
      <c r="L10" s="27"/>
      <c r="M10" s="27"/>
      <c r="N10" s="27"/>
      <c r="O10" s="76">
        <f>O12+O16+O33+O29</f>
        <v>54000</v>
      </c>
      <c r="P10" s="76">
        <f>P12+P16+P33+P29</f>
        <v>12360</v>
      </c>
      <c r="Q10" s="76">
        <f>Q12+Q16+Q33+Q29</f>
        <v>0</v>
      </c>
    </row>
    <row r="11" spans="1:17" ht="18.75" customHeight="1">
      <c r="A11" s="88"/>
      <c r="B11" s="113" t="s">
        <v>35</v>
      </c>
      <c r="C11" s="114"/>
      <c r="D11" s="114"/>
      <c r="E11" s="114"/>
      <c r="F11" s="114"/>
      <c r="G11" s="114"/>
      <c r="H11" s="114"/>
      <c r="I11" s="114"/>
      <c r="J11" s="115"/>
      <c r="K11" s="27"/>
      <c r="L11" s="27"/>
      <c r="M11" s="27"/>
      <c r="N11" s="27"/>
      <c r="O11" s="43">
        <f>O13+O17+O30+O36</f>
        <v>10934</v>
      </c>
      <c r="P11" s="43"/>
      <c r="Q11" s="43"/>
    </row>
    <row r="12" spans="1:17" ht="18" customHeight="1">
      <c r="A12" s="41" t="s">
        <v>8</v>
      </c>
      <c r="B12" s="28" t="s">
        <v>9</v>
      </c>
      <c r="C12" s="1"/>
      <c r="D12" s="1"/>
      <c r="E12" s="15"/>
      <c r="F12" s="15"/>
      <c r="G12" s="13"/>
      <c r="H12" s="13"/>
      <c r="I12" s="13"/>
      <c r="J12" s="15"/>
      <c r="K12" s="27"/>
      <c r="L12" s="27"/>
      <c r="M12" s="27"/>
      <c r="N12" s="27"/>
      <c r="O12" s="43">
        <f>O14</f>
        <v>9000</v>
      </c>
      <c r="P12" s="43"/>
      <c r="Q12" s="43"/>
    </row>
    <row r="13" spans="1:17" ht="16.5" customHeight="1">
      <c r="A13" s="88"/>
      <c r="B13" s="101" t="s">
        <v>35</v>
      </c>
      <c r="C13" s="102"/>
      <c r="D13" s="102"/>
      <c r="E13" s="102"/>
      <c r="F13" s="102"/>
      <c r="G13" s="102"/>
      <c r="H13" s="102"/>
      <c r="I13" s="102"/>
      <c r="J13" s="103"/>
      <c r="K13" s="27"/>
      <c r="L13" s="27"/>
      <c r="M13" s="27"/>
      <c r="N13" s="27"/>
      <c r="O13" s="43">
        <f>O15</f>
        <v>1850</v>
      </c>
      <c r="P13" s="43"/>
      <c r="Q13" s="43"/>
    </row>
    <row r="14" spans="1:17" s="14" customFormat="1" ht="54" customHeight="1">
      <c r="A14" s="41" t="s">
        <v>24</v>
      </c>
      <c r="B14" s="58" t="s">
        <v>124</v>
      </c>
      <c r="C14" s="8" t="s">
        <v>3</v>
      </c>
      <c r="D14" s="8"/>
      <c r="E14" s="109" t="s">
        <v>44</v>
      </c>
      <c r="F14" s="109"/>
      <c r="G14" s="46" t="s">
        <v>28</v>
      </c>
      <c r="H14" s="43" t="s">
        <v>55</v>
      </c>
      <c r="I14" s="43" t="s">
        <v>161</v>
      </c>
      <c r="J14" s="43" t="s">
        <v>162</v>
      </c>
      <c r="K14" s="45" t="s">
        <v>31</v>
      </c>
      <c r="L14" s="45" t="s">
        <v>32</v>
      </c>
      <c r="M14" s="45" t="s">
        <v>79</v>
      </c>
      <c r="N14" s="45" t="s">
        <v>100</v>
      </c>
      <c r="O14" s="44">
        <v>9000</v>
      </c>
      <c r="P14" s="12"/>
      <c r="Q14" s="12"/>
    </row>
    <row r="15" spans="1:17" s="14" customFormat="1" ht="15" customHeight="1">
      <c r="A15" s="41"/>
      <c r="B15" s="101" t="s">
        <v>35</v>
      </c>
      <c r="C15" s="102"/>
      <c r="D15" s="102"/>
      <c r="E15" s="102"/>
      <c r="F15" s="102"/>
      <c r="G15" s="102"/>
      <c r="H15" s="102"/>
      <c r="I15" s="102"/>
      <c r="J15" s="103"/>
      <c r="K15" s="27"/>
      <c r="L15" s="27"/>
      <c r="M15" s="27"/>
      <c r="N15" s="27"/>
      <c r="O15" s="29">
        <v>1850</v>
      </c>
      <c r="P15" s="12"/>
      <c r="Q15" s="12"/>
    </row>
    <row r="16" spans="1:17" s="14" customFormat="1" ht="28.5" customHeight="1">
      <c r="A16" s="41" t="s">
        <v>23</v>
      </c>
      <c r="B16" s="28" t="s">
        <v>76</v>
      </c>
      <c r="C16" s="8"/>
      <c r="D16" s="8"/>
      <c r="E16" s="49"/>
      <c r="F16" s="49"/>
      <c r="G16" s="46"/>
      <c r="H16" s="46"/>
      <c r="I16" s="46"/>
      <c r="J16" s="47"/>
      <c r="K16" s="45"/>
      <c r="L16" s="45"/>
      <c r="M16" s="45"/>
      <c r="N16" s="45"/>
      <c r="O16" s="43">
        <f>O18+O20+O22+O23+O24+O25+O26+O27+O28</f>
        <v>31300</v>
      </c>
      <c r="P16" s="49"/>
      <c r="Q16" s="29"/>
    </row>
    <row r="17" spans="1:17" s="14" customFormat="1" ht="21" customHeight="1">
      <c r="A17" s="41"/>
      <c r="B17" s="113" t="s">
        <v>35</v>
      </c>
      <c r="C17" s="114"/>
      <c r="D17" s="114"/>
      <c r="E17" s="114"/>
      <c r="F17" s="114"/>
      <c r="G17" s="114"/>
      <c r="H17" s="114"/>
      <c r="I17" s="114"/>
      <c r="J17" s="115"/>
      <c r="K17" s="45"/>
      <c r="L17" s="45"/>
      <c r="M17" s="45"/>
      <c r="N17" s="45"/>
      <c r="O17" s="43">
        <f>O19+O21</f>
        <v>3309</v>
      </c>
      <c r="P17" s="49"/>
      <c r="Q17" s="29"/>
    </row>
    <row r="18" spans="1:17" s="14" customFormat="1" ht="144.75" customHeight="1">
      <c r="A18" s="41" t="s">
        <v>46</v>
      </c>
      <c r="B18" s="59" t="s">
        <v>115</v>
      </c>
      <c r="C18" s="8"/>
      <c r="D18" s="8"/>
      <c r="E18" s="40" t="s">
        <v>58</v>
      </c>
      <c r="F18" s="40" t="s">
        <v>59</v>
      </c>
      <c r="G18" s="46" t="s">
        <v>28</v>
      </c>
      <c r="H18" s="98" t="s">
        <v>54</v>
      </c>
      <c r="I18" s="99"/>
      <c r="J18" s="100"/>
      <c r="K18" s="45" t="s">
        <v>31</v>
      </c>
      <c r="L18" s="45" t="s">
        <v>32</v>
      </c>
      <c r="M18" s="45" t="s">
        <v>79</v>
      </c>
      <c r="N18" s="45" t="s">
        <v>100</v>
      </c>
      <c r="O18" s="48">
        <v>7620</v>
      </c>
      <c r="P18" s="43"/>
      <c r="Q18" s="29"/>
    </row>
    <row r="19" spans="1:17" s="14" customFormat="1" ht="20.25" customHeight="1">
      <c r="A19" s="1"/>
      <c r="B19" s="101" t="s">
        <v>35</v>
      </c>
      <c r="C19" s="102"/>
      <c r="D19" s="102"/>
      <c r="E19" s="102"/>
      <c r="F19" s="102"/>
      <c r="G19" s="102"/>
      <c r="H19" s="102"/>
      <c r="I19" s="102"/>
      <c r="J19" s="103"/>
      <c r="K19" s="45"/>
      <c r="L19" s="45"/>
      <c r="M19" s="45"/>
      <c r="N19" s="45"/>
      <c r="O19" s="48">
        <v>2998.5</v>
      </c>
      <c r="P19" s="43"/>
      <c r="Q19" s="29"/>
    </row>
    <row r="20" spans="1:17" s="14" customFormat="1" ht="143.25" customHeight="1">
      <c r="A20" s="41" t="s">
        <v>51</v>
      </c>
      <c r="B20" s="59" t="s">
        <v>116</v>
      </c>
      <c r="C20" s="8"/>
      <c r="D20" s="8"/>
      <c r="E20" s="40" t="s">
        <v>58</v>
      </c>
      <c r="F20" s="40" t="s">
        <v>59</v>
      </c>
      <c r="G20" s="46" t="s">
        <v>28</v>
      </c>
      <c r="H20" s="98" t="s">
        <v>54</v>
      </c>
      <c r="I20" s="99"/>
      <c r="J20" s="100"/>
      <c r="K20" s="45" t="s">
        <v>31</v>
      </c>
      <c r="L20" s="45" t="s">
        <v>32</v>
      </c>
      <c r="M20" s="45" t="s">
        <v>79</v>
      </c>
      <c r="N20" s="45" t="s">
        <v>100</v>
      </c>
      <c r="O20" s="48">
        <v>2610</v>
      </c>
      <c r="P20" s="43"/>
      <c r="Q20" s="29"/>
    </row>
    <row r="21" spans="1:17" s="14" customFormat="1" ht="19.5" customHeight="1">
      <c r="A21" s="41"/>
      <c r="B21" s="101" t="s">
        <v>35</v>
      </c>
      <c r="C21" s="102"/>
      <c r="D21" s="102"/>
      <c r="E21" s="102"/>
      <c r="F21" s="102"/>
      <c r="G21" s="102"/>
      <c r="H21" s="102"/>
      <c r="I21" s="102"/>
      <c r="J21" s="103"/>
      <c r="K21" s="45"/>
      <c r="L21" s="45"/>
      <c r="M21" s="45"/>
      <c r="N21" s="45"/>
      <c r="O21" s="48">
        <v>310.5</v>
      </c>
      <c r="P21" s="43"/>
      <c r="Q21" s="29"/>
    </row>
    <row r="22" spans="1:17" s="14" customFormat="1" ht="143.25" customHeight="1">
      <c r="A22" s="41" t="s">
        <v>56</v>
      </c>
      <c r="B22" s="59" t="s">
        <v>117</v>
      </c>
      <c r="C22" s="8"/>
      <c r="D22" s="8"/>
      <c r="E22" s="40" t="s">
        <v>62</v>
      </c>
      <c r="F22" s="40" t="s">
        <v>64</v>
      </c>
      <c r="G22" s="46" t="s">
        <v>28</v>
      </c>
      <c r="H22" s="98" t="s">
        <v>54</v>
      </c>
      <c r="I22" s="99"/>
      <c r="J22" s="100"/>
      <c r="K22" s="45" t="s">
        <v>31</v>
      </c>
      <c r="L22" s="45" t="s">
        <v>32</v>
      </c>
      <c r="M22" s="45" t="s">
        <v>79</v>
      </c>
      <c r="N22" s="45" t="s">
        <v>100</v>
      </c>
      <c r="O22" s="48">
        <v>2966</v>
      </c>
      <c r="P22" s="43"/>
      <c r="Q22" s="29"/>
    </row>
    <row r="23" spans="1:17" s="14" customFormat="1" ht="144.75" customHeight="1">
      <c r="A23" s="41" t="s">
        <v>80</v>
      </c>
      <c r="B23" s="59" t="s">
        <v>120</v>
      </c>
      <c r="C23" s="8"/>
      <c r="D23" s="8"/>
      <c r="E23" s="40" t="s">
        <v>63</v>
      </c>
      <c r="F23" s="40" t="s">
        <v>65</v>
      </c>
      <c r="G23" s="46" t="s">
        <v>28</v>
      </c>
      <c r="H23" s="98" t="s">
        <v>54</v>
      </c>
      <c r="I23" s="99"/>
      <c r="J23" s="100"/>
      <c r="K23" s="45" t="s">
        <v>31</v>
      </c>
      <c r="L23" s="45" t="s">
        <v>32</v>
      </c>
      <c r="M23" s="45" t="s">
        <v>79</v>
      </c>
      <c r="N23" s="45" t="s">
        <v>100</v>
      </c>
      <c r="O23" s="48">
        <v>4000</v>
      </c>
      <c r="P23" s="43"/>
      <c r="Q23" s="29"/>
    </row>
    <row r="24" spans="1:17" s="14" customFormat="1" ht="142.5" customHeight="1">
      <c r="A24" s="41" t="s">
        <v>81</v>
      </c>
      <c r="B24" s="59" t="s">
        <v>128</v>
      </c>
      <c r="C24" s="8"/>
      <c r="D24" s="8"/>
      <c r="E24" s="40" t="s">
        <v>66</v>
      </c>
      <c r="F24" s="40" t="s">
        <v>67</v>
      </c>
      <c r="G24" s="46" t="s">
        <v>28</v>
      </c>
      <c r="H24" s="98" t="s">
        <v>54</v>
      </c>
      <c r="I24" s="99"/>
      <c r="J24" s="100"/>
      <c r="K24" s="45" t="s">
        <v>31</v>
      </c>
      <c r="L24" s="45" t="s">
        <v>32</v>
      </c>
      <c r="M24" s="45" t="s">
        <v>79</v>
      </c>
      <c r="N24" s="45" t="s">
        <v>100</v>
      </c>
      <c r="O24" s="48">
        <v>4792</v>
      </c>
      <c r="P24" s="43"/>
      <c r="Q24" s="29"/>
    </row>
    <row r="25" spans="1:17" s="14" customFormat="1" ht="147.75" customHeight="1">
      <c r="A25" s="41" t="s">
        <v>82</v>
      </c>
      <c r="B25" s="59" t="s">
        <v>118</v>
      </c>
      <c r="C25" s="8"/>
      <c r="D25" s="8"/>
      <c r="E25" s="40" t="s">
        <v>68</v>
      </c>
      <c r="F25" s="40" t="s">
        <v>69</v>
      </c>
      <c r="G25" s="46" t="s">
        <v>28</v>
      </c>
      <c r="H25" s="98" t="s">
        <v>54</v>
      </c>
      <c r="I25" s="99"/>
      <c r="J25" s="100"/>
      <c r="K25" s="45" t="s">
        <v>31</v>
      </c>
      <c r="L25" s="45" t="s">
        <v>32</v>
      </c>
      <c r="M25" s="45" t="s">
        <v>79</v>
      </c>
      <c r="N25" s="45" t="s">
        <v>100</v>
      </c>
      <c r="O25" s="48">
        <v>3172</v>
      </c>
      <c r="P25" s="43"/>
      <c r="Q25" s="29"/>
    </row>
    <row r="26" spans="1:17" s="14" customFormat="1" ht="141.75" customHeight="1">
      <c r="A26" s="41" t="s">
        <v>83</v>
      </c>
      <c r="B26" s="59" t="s">
        <v>119</v>
      </c>
      <c r="C26" s="8"/>
      <c r="D26" s="8"/>
      <c r="E26" s="40" t="s">
        <v>70</v>
      </c>
      <c r="F26" s="40" t="s">
        <v>71</v>
      </c>
      <c r="G26" s="46" t="s">
        <v>28</v>
      </c>
      <c r="H26" s="98" t="s">
        <v>54</v>
      </c>
      <c r="I26" s="99"/>
      <c r="J26" s="100"/>
      <c r="K26" s="45" t="s">
        <v>31</v>
      </c>
      <c r="L26" s="45" t="s">
        <v>32</v>
      </c>
      <c r="M26" s="45" t="s">
        <v>79</v>
      </c>
      <c r="N26" s="45" t="s">
        <v>100</v>
      </c>
      <c r="O26" s="48">
        <v>2820</v>
      </c>
      <c r="P26" s="43"/>
      <c r="Q26" s="29"/>
    </row>
    <row r="27" spans="1:17" s="14" customFormat="1" ht="148.5" customHeight="1">
      <c r="A27" s="41" t="s">
        <v>84</v>
      </c>
      <c r="B27" s="59" t="s">
        <v>125</v>
      </c>
      <c r="C27" s="8"/>
      <c r="D27" s="8"/>
      <c r="E27" s="40" t="s">
        <v>72</v>
      </c>
      <c r="F27" s="40" t="s">
        <v>73</v>
      </c>
      <c r="G27" s="46" t="s">
        <v>28</v>
      </c>
      <c r="H27" s="98" t="s">
        <v>54</v>
      </c>
      <c r="I27" s="99"/>
      <c r="J27" s="100"/>
      <c r="K27" s="45" t="s">
        <v>31</v>
      </c>
      <c r="L27" s="45" t="s">
        <v>32</v>
      </c>
      <c r="M27" s="45" t="s">
        <v>79</v>
      </c>
      <c r="N27" s="45" t="s">
        <v>100</v>
      </c>
      <c r="O27" s="48">
        <v>1200</v>
      </c>
      <c r="P27" s="43"/>
      <c r="Q27" s="29"/>
    </row>
    <row r="28" spans="1:17" s="14" customFormat="1" ht="149.25" customHeight="1">
      <c r="A28" s="41" t="s">
        <v>85</v>
      </c>
      <c r="B28" s="59" t="s">
        <v>126</v>
      </c>
      <c r="C28" s="8"/>
      <c r="D28" s="8"/>
      <c r="E28" s="40" t="s">
        <v>74</v>
      </c>
      <c r="F28" s="40" t="s">
        <v>75</v>
      </c>
      <c r="G28" s="46" t="s">
        <v>28</v>
      </c>
      <c r="H28" s="98" t="s">
        <v>54</v>
      </c>
      <c r="I28" s="99"/>
      <c r="J28" s="100"/>
      <c r="K28" s="45" t="s">
        <v>31</v>
      </c>
      <c r="L28" s="45" t="s">
        <v>32</v>
      </c>
      <c r="M28" s="45" t="s">
        <v>79</v>
      </c>
      <c r="N28" s="45" t="s">
        <v>100</v>
      </c>
      <c r="O28" s="48">
        <v>2120</v>
      </c>
      <c r="P28" s="43"/>
      <c r="Q28" s="29"/>
    </row>
    <row r="29" spans="1:17" s="14" customFormat="1" ht="16.5" customHeight="1">
      <c r="A29" s="1" t="s">
        <v>10</v>
      </c>
      <c r="B29" s="59" t="s">
        <v>57</v>
      </c>
      <c r="C29" s="8"/>
      <c r="D29" s="8"/>
      <c r="E29" s="40"/>
      <c r="F29" s="40"/>
      <c r="G29" s="46"/>
      <c r="H29" s="51"/>
      <c r="I29" s="52"/>
      <c r="J29" s="53"/>
      <c r="K29" s="45"/>
      <c r="L29" s="45"/>
      <c r="M29" s="45"/>
      <c r="N29" s="45"/>
      <c r="O29" s="48">
        <f>O31</f>
        <v>3700</v>
      </c>
      <c r="P29" s="43"/>
      <c r="Q29" s="29"/>
    </row>
    <row r="30" spans="1:17" s="14" customFormat="1" ht="16.5" customHeight="1">
      <c r="A30" s="1"/>
      <c r="B30" s="101" t="s">
        <v>35</v>
      </c>
      <c r="C30" s="102"/>
      <c r="D30" s="102"/>
      <c r="E30" s="102"/>
      <c r="F30" s="102"/>
      <c r="G30" s="102"/>
      <c r="H30" s="102"/>
      <c r="I30" s="102"/>
      <c r="J30" s="103"/>
      <c r="K30" s="45"/>
      <c r="L30" s="45"/>
      <c r="M30" s="45"/>
      <c r="N30" s="45"/>
      <c r="O30" s="48">
        <v>185</v>
      </c>
      <c r="P30" s="43"/>
      <c r="Q30" s="29"/>
    </row>
    <row r="31" spans="1:17" s="14" customFormat="1" ht="132.75" customHeight="1">
      <c r="A31" s="41" t="s">
        <v>47</v>
      </c>
      <c r="B31" s="59" t="s">
        <v>164</v>
      </c>
      <c r="C31" s="8"/>
      <c r="D31" s="8"/>
      <c r="E31" s="40" t="s">
        <v>60</v>
      </c>
      <c r="F31" s="40" t="s">
        <v>61</v>
      </c>
      <c r="G31" s="46" t="s">
        <v>28</v>
      </c>
      <c r="H31" s="98" t="s">
        <v>54</v>
      </c>
      <c r="I31" s="99"/>
      <c r="J31" s="100"/>
      <c r="K31" s="45" t="s">
        <v>31</v>
      </c>
      <c r="L31" s="45" t="s">
        <v>32</v>
      </c>
      <c r="M31" s="45" t="s">
        <v>79</v>
      </c>
      <c r="N31" s="45" t="s">
        <v>100</v>
      </c>
      <c r="O31" s="48">
        <v>3700</v>
      </c>
      <c r="P31" s="43"/>
      <c r="Q31" s="29"/>
    </row>
    <row r="32" spans="1:17" s="14" customFormat="1" ht="21" customHeight="1">
      <c r="A32" s="41"/>
      <c r="B32" s="101" t="s">
        <v>35</v>
      </c>
      <c r="C32" s="102"/>
      <c r="D32" s="102"/>
      <c r="E32" s="102"/>
      <c r="F32" s="102"/>
      <c r="G32" s="102"/>
      <c r="H32" s="102"/>
      <c r="I32" s="102"/>
      <c r="J32" s="103"/>
      <c r="K32" s="45"/>
      <c r="L32" s="45"/>
      <c r="M32" s="45"/>
      <c r="N32" s="45"/>
      <c r="O32" s="48">
        <v>185</v>
      </c>
      <c r="P32" s="43"/>
      <c r="Q32" s="29"/>
    </row>
    <row r="33" spans="1:17" s="64" customFormat="1" ht="18" customHeight="1">
      <c r="A33" s="41" t="s">
        <v>11</v>
      </c>
      <c r="B33" s="28" t="s">
        <v>122</v>
      </c>
      <c r="C33" s="8"/>
      <c r="D33" s="8"/>
      <c r="E33" s="43"/>
      <c r="F33" s="43"/>
      <c r="G33" s="41"/>
      <c r="H33" s="41"/>
      <c r="I33" s="41"/>
      <c r="J33" s="43"/>
      <c r="K33" s="45"/>
      <c r="L33" s="45"/>
      <c r="M33" s="45"/>
      <c r="N33" s="45"/>
      <c r="O33" s="43">
        <f>O35</f>
        <v>10000</v>
      </c>
      <c r="P33" s="43">
        <f>P35</f>
        <v>12360</v>
      </c>
      <c r="Q33" s="43"/>
    </row>
    <row r="34" spans="1:17" s="63" customFormat="1" ht="18" customHeight="1">
      <c r="A34" s="91"/>
      <c r="B34" s="101" t="s">
        <v>35</v>
      </c>
      <c r="C34" s="102"/>
      <c r="D34" s="102"/>
      <c r="E34" s="102"/>
      <c r="F34" s="102"/>
      <c r="G34" s="102"/>
      <c r="H34" s="102"/>
      <c r="I34" s="102"/>
      <c r="J34" s="103"/>
      <c r="K34" s="62"/>
      <c r="L34" s="62"/>
      <c r="M34" s="62"/>
      <c r="N34" s="62"/>
      <c r="O34" s="43">
        <f>O36</f>
        <v>5590</v>
      </c>
      <c r="P34" s="61"/>
      <c r="Q34" s="15"/>
    </row>
    <row r="35" spans="1:17" s="63" customFormat="1" ht="130.5" customHeight="1">
      <c r="A35" s="41" t="s">
        <v>48</v>
      </c>
      <c r="B35" s="66" t="s">
        <v>165</v>
      </c>
      <c r="C35" s="60"/>
      <c r="D35" s="60"/>
      <c r="E35" s="40" t="s">
        <v>86</v>
      </c>
      <c r="F35" s="43" t="s">
        <v>87</v>
      </c>
      <c r="G35" s="41" t="s">
        <v>34</v>
      </c>
      <c r="H35" s="41" t="s">
        <v>91</v>
      </c>
      <c r="I35" s="41" t="s">
        <v>91</v>
      </c>
      <c r="J35" s="41" t="s">
        <v>91</v>
      </c>
      <c r="K35" s="45" t="s">
        <v>31</v>
      </c>
      <c r="L35" s="45" t="s">
        <v>32</v>
      </c>
      <c r="M35" s="45" t="s">
        <v>79</v>
      </c>
      <c r="N35" s="45" t="s">
        <v>100</v>
      </c>
      <c r="O35" s="43">
        <v>10000</v>
      </c>
      <c r="P35" s="43">
        <v>12360</v>
      </c>
      <c r="Q35" s="15"/>
    </row>
    <row r="36" spans="1:17" s="63" customFormat="1" ht="18" customHeight="1">
      <c r="A36" s="91"/>
      <c r="B36" s="101" t="s">
        <v>35</v>
      </c>
      <c r="C36" s="102"/>
      <c r="D36" s="102"/>
      <c r="E36" s="102"/>
      <c r="F36" s="102"/>
      <c r="G36" s="102"/>
      <c r="H36" s="102"/>
      <c r="I36" s="102"/>
      <c r="J36" s="103"/>
      <c r="K36" s="62"/>
      <c r="L36" s="62"/>
      <c r="M36" s="62"/>
      <c r="N36" s="62"/>
      <c r="O36" s="43">
        <v>5590</v>
      </c>
      <c r="P36" s="61"/>
      <c r="Q36" s="15"/>
    </row>
    <row r="37" spans="1:17" s="22" customFormat="1" ht="51">
      <c r="A37" s="88" t="s">
        <v>22</v>
      </c>
      <c r="B37" s="70" t="s">
        <v>123</v>
      </c>
      <c r="C37" s="89"/>
      <c r="D37" s="89"/>
      <c r="E37" s="90"/>
      <c r="F37" s="90"/>
      <c r="G37" s="86"/>
      <c r="H37" s="86"/>
      <c r="I37" s="86"/>
      <c r="J37" s="90"/>
      <c r="K37" s="86"/>
      <c r="L37" s="86"/>
      <c r="M37" s="86"/>
      <c r="N37" s="86"/>
      <c r="O37" s="90">
        <f>O38+O39+O40+O41+O42+O43+O44+O45+O46+O47+O48+O49+O50+O51+O52+O53+O54+O55+O56+O57+O58+O59+O60+O61</f>
        <v>146000</v>
      </c>
      <c r="P37" s="90">
        <f>P38+P39+P40+P41+P42+P43+P44+P45+P46+P47+P48+P49+P50+P51+P52+P53+P54+P55+P56+P57+P58+P59+P60+P61</f>
        <v>177765</v>
      </c>
      <c r="Q37" s="90">
        <f>Q38+Q39+Q40+Q41+Q42+Q43+Q44+Q45+Q46+Q47+Q48+Q49+Q50+Q51+Q52+Q53+Q54+Q55+Q56+Q57+Q58+Q59+Q60+Q61</f>
        <v>182656.8</v>
      </c>
    </row>
    <row r="38" spans="1:17" s="14" customFormat="1" ht="94.5" customHeight="1">
      <c r="A38" s="41" t="s">
        <v>8</v>
      </c>
      <c r="B38" s="67" t="s">
        <v>129</v>
      </c>
      <c r="C38" s="9"/>
      <c r="D38" s="9"/>
      <c r="E38" s="94" t="s">
        <v>105</v>
      </c>
      <c r="F38" s="95"/>
      <c r="G38" s="46" t="s">
        <v>34</v>
      </c>
      <c r="H38" s="98" t="s">
        <v>54</v>
      </c>
      <c r="I38" s="99"/>
      <c r="J38" s="100"/>
      <c r="K38" s="45" t="s">
        <v>31</v>
      </c>
      <c r="L38" s="45" t="s">
        <v>32</v>
      </c>
      <c r="M38" s="45" t="s">
        <v>79</v>
      </c>
      <c r="N38" s="45" t="s">
        <v>99</v>
      </c>
      <c r="O38" s="48">
        <v>31157</v>
      </c>
      <c r="P38" s="43">
        <v>34160</v>
      </c>
      <c r="Q38" s="29"/>
    </row>
    <row r="39" spans="1:17" s="14" customFormat="1" ht="120" customHeight="1">
      <c r="A39" s="41" t="s">
        <v>23</v>
      </c>
      <c r="B39" s="67" t="s">
        <v>130</v>
      </c>
      <c r="C39" s="9"/>
      <c r="D39" s="9"/>
      <c r="E39" s="94" t="s">
        <v>105</v>
      </c>
      <c r="F39" s="95"/>
      <c r="G39" s="46" t="s">
        <v>89</v>
      </c>
      <c r="H39" s="98" t="s">
        <v>54</v>
      </c>
      <c r="I39" s="99"/>
      <c r="J39" s="100"/>
      <c r="K39" s="45" t="s">
        <v>31</v>
      </c>
      <c r="L39" s="45" t="s">
        <v>32</v>
      </c>
      <c r="M39" s="45" t="s">
        <v>79</v>
      </c>
      <c r="N39" s="45" t="s">
        <v>99</v>
      </c>
      <c r="O39" s="48">
        <v>27340</v>
      </c>
      <c r="P39" s="43">
        <v>14000</v>
      </c>
      <c r="Q39" s="43">
        <v>15500</v>
      </c>
    </row>
    <row r="40" spans="1:17" s="14" customFormat="1" ht="94.5" customHeight="1">
      <c r="A40" s="41" t="s">
        <v>10</v>
      </c>
      <c r="B40" s="68" t="s">
        <v>131</v>
      </c>
      <c r="C40" s="9"/>
      <c r="D40" s="9"/>
      <c r="E40" s="94" t="s">
        <v>105</v>
      </c>
      <c r="F40" s="95"/>
      <c r="G40" s="46" t="s">
        <v>90</v>
      </c>
      <c r="H40" s="98" t="s">
        <v>54</v>
      </c>
      <c r="I40" s="99"/>
      <c r="J40" s="100"/>
      <c r="K40" s="45" t="s">
        <v>31</v>
      </c>
      <c r="L40" s="45" t="s">
        <v>32</v>
      </c>
      <c r="M40" s="45" t="s">
        <v>79</v>
      </c>
      <c r="N40" s="45" t="s">
        <v>99</v>
      </c>
      <c r="O40" s="48"/>
      <c r="P40" s="43">
        <v>7100</v>
      </c>
      <c r="Q40" s="43">
        <v>20000</v>
      </c>
    </row>
    <row r="41" spans="1:17" s="14" customFormat="1" ht="80.25" customHeight="1">
      <c r="A41" s="41" t="s">
        <v>11</v>
      </c>
      <c r="B41" s="68" t="s">
        <v>132</v>
      </c>
      <c r="C41" s="9"/>
      <c r="D41" s="9"/>
      <c r="E41" s="94" t="s">
        <v>105</v>
      </c>
      <c r="F41" s="95"/>
      <c r="G41" s="46" t="s">
        <v>90</v>
      </c>
      <c r="H41" s="98" t="s">
        <v>54</v>
      </c>
      <c r="I41" s="99"/>
      <c r="J41" s="100"/>
      <c r="K41" s="45" t="s">
        <v>31</v>
      </c>
      <c r="L41" s="45" t="s">
        <v>32</v>
      </c>
      <c r="M41" s="45" t="s">
        <v>79</v>
      </c>
      <c r="N41" s="45" t="s">
        <v>99</v>
      </c>
      <c r="O41" s="48"/>
      <c r="P41" s="43">
        <v>25000</v>
      </c>
      <c r="Q41" s="43">
        <v>25000</v>
      </c>
    </row>
    <row r="42" spans="1:17" s="14" customFormat="1" ht="134.25" customHeight="1">
      <c r="A42" s="41" t="s">
        <v>12</v>
      </c>
      <c r="B42" s="93" t="s">
        <v>133</v>
      </c>
      <c r="C42" s="9"/>
      <c r="D42" s="9"/>
      <c r="E42" s="94" t="s">
        <v>105</v>
      </c>
      <c r="F42" s="95"/>
      <c r="G42" s="46" t="s">
        <v>53</v>
      </c>
      <c r="H42" s="98" t="s">
        <v>54</v>
      </c>
      <c r="I42" s="99"/>
      <c r="J42" s="100"/>
      <c r="K42" s="45" t="s">
        <v>31</v>
      </c>
      <c r="L42" s="45" t="s">
        <v>32</v>
      </c>
      <c r="M42" s="45" t="s">
        <v>79</v>
      </c>
      <c r="N42" s="45" t="s">
        <v>99</v>
      </c>
      <c r="O42" s="48"/>
      <c r="P42" s="43">
        <v>26900</v>
      </c>
      <c r="Q42" s="29"/>
    </row>
    <row r="43" spans="1:17" s="14" customFormat="1" ht="108" customHeight="1">
      <c r="A43" s="41" t="s">
        <v>13</v>
      </c>
      <c r="B43" s="67" t="s">
        <v>134</v>
      </c>
      <c r="C43" s="9"/>
      <c r="D43" s="9"/>
      <c r="E43" s="94" t="s">
        <v>105</v>
      </c>
      <c r="F43" s="95"/>
      <c r="G43" s="46" t="s">
        <v>90</v>
      </c>
      <c r="H43" s="98" t="s">
        <v>54</v>
      </c>
      <c r="I43" s="99"/>
      <c r="J43" s="100"/>
      <c r="K43" s="45" t="s">
        <v>31</v>
      </c>
      <c r="L43" s="45" t="s">
        <v>32</v>
      </c>
      <c r="M43" s="45" t="s">
        <v>79</v>
      </c>
      <c r="N43" s="45" t="s">
        <v>99</v>
      </c>
      <c r="O43" s="48"/>
      <c r="P43" s="43">
        <v>19800</v>
      </c>
      <c r="Q43" s="43">
        <v>20000</v>
      </c>
    </row>
    <row r="44" spans="1:17" s="14" customFormat="1" ht="90.75" customHeight="1">
      <c r="A44" s="41" t="s">
        <v>14</v>
      </c>
      <c r="B44" s="68" t="s">
        <v>135</v>
      </c>
      <c r="C44" s="9"/>
      <c r="D44" s="9"/>
      <c r="E44" s="94" t="s">
        <v>105</v>
      </c>
      <c r="F44" s="95"/>
      <c r="G44" s="46" t="s">
        <v>53</v>
      </c>
      <c r="H44" s="98" t="s">
        <v>54</v>
      </c>
      <c r="I44" s="99"/>
      <c r="J44" s="100"/>
      <c r="K44" s="45" t="s">
        <v>31</v>
      </c>
      <c r="L44" s="45" t="s">
        <v>32</v>
      </c>
      <c r="M44" s="45" t="s">
        <v>79</v>
      </c>
      <c r="N44" s="45" t="s">
        <v>99</v>
      </c>
      <c r="O44" s="48"/>
      <c r="P44" s="43">
        <v>13600</v>
      </c>
      <c r="Q44" s="29"/>
    </row>
    <row r="45" spans="1:17" s="14" customFormat="1" ht="92.25" customHeight="1">
      <c r="A45" s="41" t="s">
        <v>15</v>
      </c>
      <c r="B45" s="68" t="s">
        <v>136</v>
      </c>
      <c r="C45" s="9"/>
      <c r="D45" s="9"/>
      <c r="E45" s="94" t="s">
        <v>105</v>
      </c>
      <c r="F45" s="95"/>
      <c r="G45" s="46" t="s">
        <v>90</v>
      </c>
      <c r="H45" s="98" t="s">
        <v>54</v>
      </c>
      <c r="I45" s="99"/>
      <c r="J45" s="100"/>
      <c r="K45" s="45" t="s">
        <v>31</v>
      </c>
      <c r="L45" s="45" t="s">
        <v>32</v>
      </c>
      <c r="M45" s="45" t="s">
        <v>79</v>
      </c>
      <c r="N45" s="45" t="s">
        <v>99</v>
      </c>
      <c r="O45" s="48"/>
      <c r="P45" s="43">
        <v>4400</v>
      </c>
      <c r="Q45" s="43">
        <v>15000</v>
      </c>
    </row>
    <row r="46" spans="1:17" s="14" customFormat="1" ht="93" customHeight="1">
      <c r="A46" s="41" t="s">
        <v>16</v>
      </c>
      <c r="B46" s="68" t="s">
        <v>137</v>
      </c>
      <c r="C46" s="9"/>
      <c r="D46" s="9"/>
      <c r="E46" s="94" t="s">
        <v>105</v>
      </c>
      <c r="F46" s="95"/>
      <c r="G46" s="46" t="s">
        <v>90</v>
      </c>
      <c r="H46" s="98" t="s">
        <v>54</v>
      </c>
      <c r="I46" s="99"/>
      <c r="J46" s="100"/>
      <c r="K46" s="45" t="s">
        <v>31</v>
      </c>
      <c r="L46" s="45" t="s">
        <v>32</v>
      </c>
      <c r="M46" s="45" t="s">
        <v>79</v>
      </c>
      <c r="N46" s="45" t="s">
        <v>99</v>
      </c>
      <c r="O46" s="48"/>
      <c r="P46" s="43">
        <v>17000</v>
      </c>
      <c r="Q46" s="43">
        <v>17100</v>
      </c>
    </row>
    <row r="47" spans="1:17" s="14" customFormat="1" ht="82.5" customHeight="1">
      <c r="A47" s="41" t="s">
        <v>17</v>
      </c>
      <c r="B47" s="68" t="s">
        <v>139</v>
      </c>
      <c r="C47" s="9"/>
      <c r="D47" s="9"/>
      <c r="E47" s="94" t="s">
        <v>105</v>
      </c>
      <c r="F47" s="95"/>
      <c r="G47" s="46" t="s">
        <v>89</v>
      </c>
      <c r="H47" s="54" t="s">
        <v>127</v>
      </c>
      <c r="I47" s="54" t="s">
        <v>127</v>
      </c>
      <c r="J47" s="54" t="s">
        <v>127</v>
      </c>
      <c r="K47" s="45" t="s">
        <v>31</v>
      </c>
      <c r="L47" s="45" t="s">
        <v>32</v>
      </c>
      <c r="M47" s="45" t="s">
        <v>79</v>
      </c>
      <c r="N47" s="45" t="s">
        <v>99</v>
      </c>
      <c r="O47" s="48">
        <v>15000</v>
      </c>
      <c r="P47" s="43">
        <v>15805</v>
      </c>
      <c r="Q47" s="43">
        <v>34295</v>
      </c>
    </row>
    <row r="48" spans="1:17" s="14" customFormat="1" ht="94.5" customHeight="1">
      <c r="A48" s="41" t="s">
        <v>18</v>
      </c>
      <c r="B48" s="68" t="s">
        <v>138</v>
      </c>
      <c r="C48" s="9"/>
      <c r="D48" s="9"/>
      <c r="E48" s="94" t="s">
        <v>105</v>
      </c>
      <c r="F48" s="95"/>
      <c r="G48" s="46" t="s">
        <v>92</v>
      </c>
      <c r="H48" s="54"/>
      <c r="I48" s="54"/>
      <c r="J48" s="54"/>
      <c r="K48" s="45" t="s">
        <v>31</v>
      </c>
      <c r="L48" s="45" t="s">
        <v>32</v>
      </c>
      <c r="M48" s="45" t="s">
        <v>79</v>
      </c>
      <c r="N48" s="45" t="s">
        <v>99</v>
      </c>
      <c r="O48" s="48"/>
      <c r="P48" s="43"/>
      <c r="Q48" s="43">
        <v>20000</v>
      </c>
    </row>
    <row r="49" spans="1:17" s="14" customFormat="1" ht="96" customHeight="1">
      <c r="A49" s="41" t="s">
        <v>19</v>
      </c>
      <c r="B49" s="93" t="s">
        <v>140</v>
      </c>
      <c r="C49" s="69"/>
      <c r="D49" s="9"/>
      <c r="E49" s="94" t="s">
        <v>105</v>
      </c>
      <c r="F49" s="95"/>
      <c r="G49" s="46" t="s">
        <v>89</v>
      </c>
      <c r="H49" s="98" t="s">
        <v>54</v>
      </c>
      <c r="I49" s="99"/>
      <c r="J49" s="100"/>
      <c r="K49" s="45" t="s">
        <v>31</v>
      </c>
      <c r="L49" s="45" t="s">
        <v>32</v>
      </c>
      <c r="M49" s="45" t="s">
        <v>79</v>
      </c>
      <c r="N49" s="45" t="s">
        <v>99</v>
      </c>
      <c r="O49" s="48">
        <v>9800</v>
      </c>
      <c r="P49" s="43"/>
      <c r="Q49" s="43">
        <v>15761.8</v>
      </c>
    </row>
    <row r="50" spans="1:17" s="14" customFormat="1" ht="78.75" customHeight="1">
      <c r="A50" s="41" t="s">
        <v>20</v>
      </c>
      <c r="B50" s="68" t="s">
        <v>141</v>
      </c>
      <c r="C50" s="9"/>
      <c r="D50" s="9"/>
      <c r="E50" s="94" t="s">
        <v>105</v>
      </c>
      <c r="F50" s="95"/>
      <c r="G50" s="46" t="s">
        <v>28</v>
      </c>
      <c r="H50" s="98" t="s">
        <v>54</v>
      </c>
      <c r="I50" s="99"/>
      <c r="J50" s="100"/>
      <c r="K50" s="45" t="s">
        <v>31</v>
      </c>
      <c r="L50" s="45" t="s">
        <v>32</v>
      </c>
      <c r="M50" s="45" t="s">
        <v>79</v>
      </c>
      <c r="N50" s="45" t="s">
        <v>99</v>
      </c>
      <c r="O50" s="48">
        <v>6640</v>
      </c>
      <c r="P50" s="43"/>
      <c r="Q50" s="29"/>
    </row>
    <row r="51" spans="1:17" s="14" customFormat="1" ht="93" customHeight="1">
      <c r="A51" s="41" t="s">
        <v>21</v>
      </c>
      <c r="B51" s="68" t="s">
        <v>142</v>
      </c>
      <c r="C51" s="9"/>
      <c r="D51" s="9"/>
      <c r="E51" s="94" t="s">
        <v>105</v>
      </c>
      <c r="F51" s="95"/>
      <c r="G51" s="46" t="s">
        <v>28</v>
      </c>
      <c r="H51" s="98" t="s">
        <v>54</v>
      </c>
      <c r="I51" s="99"/>
      <c r="J51" s="100"/>
      <c r="K51" s="45" t="s">
        <v>31</v>
      </c>
      <c r="L51" s="45" t="s">
        <v>32</v>
      </c>
      <c r="M51" s="45" t="s">
        <v>79</v>
      </c>
      <c r="N51" s="45" t="s">
        <v>99</v>
      </c>
      <c r="O51" s="48">
        <v>6520</v>
      </c>
      <c r="P51" s="43"/>
      <c r="Q51" s="29"/>
    </row>
    <row r="52" spans="1:17" s="14" customFormat="1" ht="79.5" customHeight="1">
      <c r="A52" s="41" t="s">
        <v>36</v>
      </c>
      <c r="B52" s="68" t="s">
        <v>143</v>
      </c>
      <c r="C52" s="9"/>
      <c r="D52" s="9"/>
      <c r="E52" s="94" t="s">
        <v>105</v>
      </c>
      <c r="F52" s="95"/>
      <c r="G52" s="46" t="s">
        <v>28</v>
      </c>
      <c r="H52" s="98" t="s">
        <v>54</v>
      </c>
      <c r="I52" s="99"/>
      <c r="J52" s="100"/>
      <c r="K52" s="45" t="s">
        <v>31</v>
      </c>
      <c r="L52" s="45" t="s">
        <v>32</v>
      </c>
      <c r="M52" s="45" t="s">
        <v>79</v>
      </c>
      <c r="N52" s="45" t="s">
        <v>99</v>
      </c>
      <c r="O52" s="48">
        <v>4460</v>
      </c>
      <c r="P52" s="43"/>
      <c r="Q52" s="29"/>
    </row>
    <row r="53" spans="1:17" s="14" customFormat="1" ht="80.25" customHeight="1">
      <c r="A53" s="41" t="s">
        <v>78</v>
      </c>
      <c r="B53" s="68" t="s">
        <v>144</v>
      </c>
      <c r="C53" s="9"/>
      <c r="D53" s="9"/>
      <c r="E53" s="94" t="s">
        <v>105</v>
      </c>
      <c r="F53" s="95"/>
      <c r="G53" s="46" t="s">
        <v>28</v>
      </c>
      <c r="H53" s="98" t="s">
        <v>54</v>
      </c>
      <c r="I53" s="99"/>
      <c r="J53" s="100"/>
      <c r="K53" s="45" t="s">
        <v>31</v>
      </c>
      <c r="L53" s="45" t="s">
        <v>32</v>
      </c>
      <c r="M53" s="45" t="s">
        <v>79</v>
      </c>
      <c r="N53" s="45" t="s">
        <v>99</v>
      </c>
      <c r="O53" s="48">
        <v>7460</v>
      </c>
      <c r="P53" s="43"/>
      <c r="Q53" s="29"/>
    </row>
    <row r="54" spans="1:17" s="14" customFormat="1" ht="81" customHeight="1">
      <c r="A54" s="41" t="s">
        <v>93</v>
      </c>
      <c r="B54" s="67" t="s">
        <v>145</v>
      </c>
      <c r="C54" s="69"/>
      <c r="D54" s="9"/>
      <c r="E54" s="94" t="s">
        <v>105</v>
      </c>
      <c r="F54" s="95"/>
      <c r="G54" s="46" t="s">
        <v>28</v>
      </c>
      <c r="H54" s="98" t="s">
        <v>54</v>
      </c>
      <c r="I54" s="99"/>
      <c r="J54" s="100"/>
      <c r="K54" s="45" t="s">
        <v>31</v>
      </c>
      <c r="L54" s="45" t="s">
        <v>32</v>
      </c>
      <c r="M54" s="45" t="s">
        <v>79</v>
      </c>
      <c r="N54" s="45" t="s">
        <v>99</v>
      </c>
      <c r="O54" s="48">
        <v>880</v>
      </c>
      <c r="P54" s="43"/>
      <c r="Q54" s="29"/>
    </row>
    <row r="55" spans="1:17" s="14" customFormat="1" ht="90.75" customHeight="1">
      <c r="A55" s="41" t="s">
        <v>94</v>
      </c>
      <c r="B55" s="68" t="s">
        <v>146</v>
      </c>
      <c r="C55" s="9"/>
      <c r="D55" s="9"/>
      <c r="E55" s="94" t="s">
        <v>105</v>
      </c>
      <c r="F55" s="95"/>
      <c r="G55" s="46" t="s">
        <v>28</v>
      </c>
      <c r="H55" s="98" t="s">
        <v>54</v>
      </c>
      <c r="I55" s="99"/>
      <c r="J55" s="100"/>
      <c r="K55" s="45" t="s">
        <v>31</v>
      </c>
      <c r="L55" s="45" t="s">
        <v>32</v>
      </c>
      <c r="M55" s="45" t="s">
        <v>79</v>
      </c>
      <c r="N55" s="45" t="s">
        <v>99</v>
      </c>
      <c r="O55" s="48">
        <v>2460</v>
      </c>
      <c r="P55" s="43"/>
      <c r="Q55" s="29"/>
    </row>
    <row r="56" spans="1:17" s="14" customFormat="1" ht="94.5" customHeight="1">
      <c r="A56" s="41" t="s">
        <v>95</v>
      </c>
      <c r="B56" s="67" t="s">
        <v>147</v>
      </c>
      <c r="C56" s="69"/>
      <c r="D56" s="9"/>
      <c r="E56" s="94" t="s">
        <v>105</v>
      </c>
      <c r="F56" s="95"/>
      <c r="G56" s="46" t="s">
        <v>28</v>
      </c>
      <c r="H56" s="98" t="s">
        <v>54</v>
      </c>
      <c r="I56" s="99"/>
      <c r="J56" s="100"/>
      <c r="K56" s="45" t="s">
        <v>31</v>
      </c>
      <c r="L56" s="45" t="s">
        <v>32</v>
      </c>
      <c r="M56" s="45" t="s">
        <v>79</v>
      </c>
      <c r="N56" s="45" t="s">
        <v>99</v>
      </c>
      <c r="O56" s="48">
        <v>2640</v>
      </c>
      <c r="P56" s="43"/>
      <c r="Q56" s="29"/>
    </row>
    <row r="57" spans="1:17" s="14" customFormat="1" ht="93" customHeight="1">
      <c r="A57" s="41" t="s">
        <v>96</v>
      </c>
      <c r="B57" s="68" t="s">
        <v>148</v>
      </c>
      <c r="C57" s="9"/>
      <c r="D57" s="9"/>
      <c r="E57" s="94" t="s">
        <v>105</v>
      </c>
      <c r="F57" s="95"/>
      <c r="G57" s="46" t="s">
        <v>28</v>
      </c>
      <c r="H57" s="98" t="s">
        <v>54</v>
      </c>
      <c r="I57" s="99"/>
      <c r="J57" s="100"/>
      <c r="K57" s="45" t="s">
        <v>31</v>
      </c>
      <c r="L57" s="45" t="s">
        <v>32</v>
      </c>
      <c r="M57" s="45" t="s">
        <v>79</v>
      </c>
      <c r="N57" s="45" t="s">
        <v>99</v>
      </c>
      <c r="O57" s="48">
        <v>2560</v>
      </c>
      <c r="P57" s="43"/>
      <c r="Q57" s="29"/>
    </row>
    <row r="58" spans="1:17" s="14" customFormat="1" ht="101.25" customHeight="1">
      <c r="A58" s="41" t="s">
        <v>97</v>
      </c>
      <c r="B58" s="67" t="s">
        <v>149</v>
      </c>
      <c r="C58" s="69"/>
      <c r="D58" s="9"/>
      <c r="E58" s="94" t="s">
        <v>105</v>
      </c>
      <c r="F58" s="95"/>
      <c r="G58" s="46" t="s">
        <v>28</v>
      </c>
      <c r="H58" s="98" t="s">
        <v>54</v>
      </c>
      <c r="I58" s="99"/>
      <c r="J58" s="100"/>
      <c r="K58" s="45" t="s">
        <v>31</v>
      </c>
      <c r="L58" s="45" t="s">
        <v>32</v>
      </c>
      <c r="M58" s="45" t="s">
        <v>79</v>
      </c>
      <c r="N58" s="45" t="s">
        <v>99</v>
      </c>
      <c r="O58" s="48">
        <v>9300</v>
      </c>
      <c r="P58" s="43"/>
      <c r="Q58" s="29"/>
    </row>
    <row r="59" spans="1:17" s="14" customFormat="1" ht="93" customHeight="1">
      <c r="A59" s="41" t="s">
        <v>98</v>
      </c>
      <c r="B59" s="68" t="s">
        <v>150</v>
      </c>
      <c r="C59" s="9"/>
      <c r="D59" s="9"/>
      <c r="E59" s="94" t="s">
        <v>105</v>
      </c>
      <c r="F59" s="95"/>
      <c r="G59" s="46" t="s">
        <v>28</v>
      </c>
      <c r="H59" s="98" t="s">
        <v>54</v>
      </c>
      <c r="I59" s="99"/>
      <c r="J59" s="100"/>
      <c r="K59" s="45" t="s">
        <v>31</v>
      </c>
      <c r="L59" s="45" t="s">
        <v>32</v>
      </c>
      <c r="M59" s="45" t="s">
        <v>79</v>
      </c>
      <c r="N59" s="45" t="s">
        <v>99</v>
      </c>
      <c r="O59" s="48">
        <v>4820</v>
      </c>
      <c r="P59" s="43"/>
      <c r="Q59" s="29"/>
    </row>
    <row r="60" spans="1:17" s="14" customFormat="1" ht="105.75" customHeight="1">
      <c r="A60" s="41" t="s">
        <v>101</v>
      </c>
      <c r="B60" s="68" t="s">
        <v>151</v>
      </c>
      <c r="C60" s="9"/>
      <c r="D60" s="9"/>
      <c r="E60" s="94" t="s">
        <v>105</v>
      </c>
      <c r="F60" s="95"/>
      <c r="G60" s="46" t="s">
        <v>28</v>
      </c>
      <c r="H60" s="98" t="s">
        <v>54</v>
      </c>
      <c r="I60" s="99"/>
      <c r="J60" s="100"/>
      <c r="K60" s="45" t="s">
        <v>31</v>
      </c>
      <c r="L60" s="45" t="s">
        <v>32</v>
      </c>
      <c r="M60" s="45" t="s">
        <v>79</v>
      </c>
      <c r="N60" s="45" t="s">
        <v>99</v>
      </c>
      <c r="O60" s="48">
        <v>3213</v>
      </c>
      <c r="P60" s="43"/>
      <c r="Q60" s="29"/>
    </row>
    <row r="61" spans="1:17" s="14" customFormat="1" ht="105.75" customHeight="1">
      <c r="A61" s="41" t="s">
        <v>102</v>
      </c>
      <c r="B61" s="65" t="s">
        <v>152</v>
      </c>
      <c r="C61" s="9"/>
      <c r="D61" s="9"/>
      <c r="E61" s="94" t="s">
        <v>105</v>
      </c>
      <c r="F61" s="95"/>
      <c r="G61" s="46" t="s">
        <v>28</v>
      </c>
      <c r="H61" s="98" t="s">
        <v>54</v>
      </c>
      <c r="I61" s="99"/>
      <c r="J61" s="100"/>
      <c r="K61" s="45" t="s">
        <v>31</v>
      </c>
      <c r="L61" s="45" t="s">
        <v>32</v>
      </c>
      <c r="M61" s="45" t="s">
        <v>79</v>
      </c>
      <c r="N61" s="45" t="s">
        <v>99</v>
      </c>
      <c r="O61" s="48">
        <v>11750</v>
      </c>
      <c r="P61" s="43"/>
      <c r="Q61" s="29"/>
    </row>
    <row r="62" spans="1:17" s="14" customFormat="1" ht="38.25">
      <c r="A62" s="88"/>
      <c r="B62" s="82" t="s">
        <v>103</v>
      </c>
      <c r="C62" s="10"/>
      <c r="D62" s="10"/>
      <c r="E62" s="83"/>
      <c r="F62" s="83"/>
      <c r="G62" s="84"/>
      <c r="H62" s="85"/>
      <c r="I62" s="85"/>
      <c r="J62" s="85"/>
      <c r="K62" s="86"/>
      <c r="L62" s="86"/>
      <c r="M62" s="86"/>
      <c r="N62" s="86"/>
      <c r="O62" s="87">
        <f>O63</f>
        <v>643739.1</v>
      </c>
      <c r="P62" s="87">
        <f>P63</f>
        <v>286200</v>
      </c>
      <c r="Q62" s="87">
        <f>Q63</f>
        <v>467200</v>
      </c>
    </row>
    <row r="63" spans="1:17" s="23" customFormat="1" ht="76.5">
      <c r="A63" s="88" t="s">
        <v>104</v>
      </c>
      <c r="B63" s="82" t="s">
        <v>77</v>
      </c>
      <c r="C63" s="10"/>
      <c r="D63" s="10"/>
      <c r="E63" s="96"/>
      <c r="F63" s="97"/>
      <c r="G63" s="88"/>
      <c r="H63" s="88"/>
      <c r="I63" s="88"/>
      <c r="J63" s="76"/>
      <c r="K63" s="86"/>
      <c r="L63" s="86"/>
      <c r="M63" s="86"/>
      <c r="N63" s="86"/>
      <c r="O63" s="76">
        <f>O65+O66+O67+O68+O69+O70+O71+O72+O64</f>
        <v>643739.1</v>
      </c>
      <c r="P63" s="76">
        <f>P65+P66+P67+P68+P69+P70+P71+P72+P64</f>
        <v>286200</v>
      </c>
      <c r="Q63" s="76">
        <f>Q65+Q66+Q67+Q68+Q69+Q70+Q71+Q72+Q64</f>
        <v>467200</v>
      </c>
    </row>
    <row r="64" spans="1:17" s="23" customFormat="1" ht="54" customHeight="1">
      <c r="A64" s="41" t="s">
        <v>8</v>
      </c>
      <c r="B64" s="66" t="s">
        <v>153</v>
      </c>
      <c r="C64" s="9"/>
      <c r="D64" s="10"/>
      <c r="E64" s="94" t="s">
        <v>52</v>
      </c>
      <c r="F64" s="95"/>
      <c r="G64" s="46" t="s">
        <v>89</v>
      </c>
      <c r="H64" s="74"/>
      <c r="I64" s="75"/>
      <c r="J64" s="43"/>
      <c r="K64" s="45" t="s">
        <v>29</v>
      </c>
      <c r="L64" s="45" t="s">
        <v>30</v>
      </c>
      <c r="M64" s="45" t="s">
        <v>106</v>
      </c>
      <c r="N64" s="45" t="s">
        <v>99</v>
      </c>
      <c r="O64" s="81">
        <v>6000</v>
      </c>
      <c r="P64" s="81">
        <v>22000</v>
      </c>
      <c r="Q64" s="81">
        <v>22000</v>
      </c>
    </row>
    <row r="65" spans="1:17" s="23" customFormat="1" ht="52.5" customHeight="1">
      <c r="A65" s="41" t="s">
        <v>23</v>
      </c>
      <c r="B65" s="73" t="s">
        <v>154</v>
      </c>
      <c r="C65" s="72"/>
      <c r="D65" s="10"/>
      <c r="E65" s="94" t="s">
        <v>52</v>
      </c>
      <c r="F65" s="95"/>
      <c r="G65" s="46" t="s">
        <v>107</v>
      </c>
      <c r="H65" s="74" t="s">
        <v>108</v>
      </c>
      <c r="I65" s="75" t="s">
        <v>109</v>
      </c>
      <c r="J65" s="43">
        <v>237000</v>
      </c>
      <c r="K65" s="45" t="s">
        <v>29</v>
      </c>
      <c r="L65" s="45" t="s">
        <v>30</v>
      </c>
      <c r="M65" s="45" t="s">
        <v>106</v>
      </c>
      <c r="N65" s="45" t="s">
        <v>99</v>
      </c>
      <c r="O65" s="81">
        <v>0</v>
      </c>
      <c r="P65" s="81">
        <v>0</v>
      </c>
      <c r="Q65" s="81">
        <v>70000</v>
      </c>
    </row>
    <row r="66" spans="1:17" s="23" customFormat="1" ht="54.75" customHeight="1">
      <c r="A66" s="41" t="s">
        <v>10</v>
      </c>
      <c r="B66" s="67" t="s">
        <v>155</v>
      </c>
      <c r="C66" s="9"/>
      <c r="D66" s="10"/>
      <c r="E66" s="94" t="s">
        <v>52</v>
      </c>
      <c r="F66" s="95"/>
      <c r="G66" s="46" t="s">
        <v>110</v>
      </c>
      <c r="H66" s="50">
        <v>278000</v>
      </c>
      <c r="I66" s="50">
        <v>195776.7</v>
      </c>
      <c r="J66" s="50">
        <v>195776.7</v>
      </c>
      <c r="K66" s="45" t="s">
        <v>29</v>
      </c>
      <c r="L66" s="45" t="s">
        <v>30</v>
      </c>
      <c r="M66" s="45" t="s">
        <v>106</v>
      </c>
      <c r="N66" s="45" t="s">
        <v>99</v>
      </c>
      <c r="O66" s="81">
        <v>50000</v>
      </c>
      <c r="P66" s="81">
        <v>0</v>
      </c>
      <c r="Q66" s="81">
        <v>0</v>
      </c>
    </row>
    <row r="67" spans="1:17" s="23" customFormat="1" ht="53.25" customHeight="1">
      <c r="A67" s="41" t="s">
        <v>11</v>
      </c>
      <c r="B67" s="67" t="s">
        <v>156</v>
      </c>
      <c r="C67" s="9"/>
      <c r="D67" s="10"/>
      <c r="E67" s="94" t="s">
        <v>52</v>
      </c>
      <c r="F67" s="95"/>
      <c r="G67" s="46" t="s">
        <v>89</v>
      </c>
      <c r="H67" s="77">
        <v>612472.06</v>
      </c>
      <c r="I67" s="50">
        <v>602172.06</v>
      </c>
      <c r="J67" s="50">
        <v>700000</v>
      </c>
      <c r="K67" s="45" t="s">
        <v>29</v>
      </c>
      <c r="L67" s="45" t="s">
        <v>30</v>
      </c>
      <c r="M67" s="45" t="s">
        <v>106</v>
      </c>
      <c r="N67" s="45" t="s">
        <v>99</v>
      </c>
      <c r="O67" s="81">
        <v>150000</v>
      </c>
      <c r="P67" s="81">
        <v>200000</v>
      </c>
      <c r="Q67" s="81">
        <v>350000</v>
      </c>
    </row>
    <row r="68" spans="1:17" s="24" customFormat="1" ht="71.25" customHeight="1">
      <c r="A68" s="41" t="s">
        <v>12</v>
      </c>
      <c r="B68" s="67" t="s">
        <v>166</v>
      </c>
      <c r="C68" s="30"/>
      <c r="D68" s="30"/>
      <c r="E68" s="94" t="s">
        <v>52</v>
      </c>
      <c r="F68" s="95"/>
      <c r="G68" s="46" t="s">
        <v>53</v>
      </c>
      <c r="H68" s="50">
        <v>13532.23</v>
      </c>
      <c r="I68" s="50">
        <v>13532.2</v>
      </c>
      <c r="J68" s="50">
        <v>29000</v>
      </c>
      <c r="K68" s="45" t="s">
        <v>29</v>
      </c>
      <c r="L68" s="45" t="s">
        <v>30</v>
      </c>
      <c r="M68" s="45" t="s">
        <v>106</v>
      </c>
      <c r="N68" s="45" t="s">
        <v>99</v>
      </c>
      <c r="O68" s="81">
        <v>0</v>
      </c>
      <c r="P68" s="81">
        <v>29000</v>
      </c>
      <c r="Q68" s="81">
        <v>0</v>
      </c>
    </row>
    <row r="69" spans="1:17" s="24" customFormat="1" ht="55.5" customHeight="1">
      <c r="A69" s="41" t="s">
        <v>13</v>
      </c>
      <c r="B69" s="67" t="s">
        <v>157</v>
      </c>
      <c r="C69" s="9"/>
      <c r="D69" s="9"/>
      <c r="E69" s="94" t="s">
        <v>52</v>
      </c>
      <c r="F69" s="95"/>
      <c r="G69" s="46" t="s">
        <v>89</v>
      </c>
      <c r="H69" s="50"/>
      <c r="I69" s="50"/>
      <c r="J69" s="50"/>
      <c r="K69" s="41" t="s">
        <v>29</v>
      </c>
      <c r="L69" s="41" t="s">
        <v>30</v>
      </c>
      <c r="M69" s="45" t="s">
        <v>106</v>
      </c>
      <c r="N69" s="45" t="s">
        <v>99</v>
      </c>
      <c r="O69" s="81">
        <v>0</v>
      </c>
      <c r="P69" s="81">
        <v>1200</v>
      </c>
      <c r="Q69" s="81">
        <v>1200</v>
      </c>
    </row>
    <row r="70" spans="1:17" s="24" customFormat="1" ht="54" customHeight="1">
      <c r="A70" s="45" t="s">
        <v>14</v>
      </c>
      <c r="B70" s="67" t="s">
        <v>158</v>
      </c>
      <c r="C70" s="9"/>
      <c r="D70" s="9"/>
      <c r="E70" s="94" t="s">
        <v>52</v>
      </c>
      <c r="F70" s="95"/>
      <c r="G70" s="41" t="s">
        <v>111</v>
      </c>
      <c r="H70" s="50">
        <v>1387610.5</v>
      </c>
      <c r="I70" s="77">
        <v>753373.75</v>
      </c>
      <c r="J70" s="77">
        <v>753373.75</v>
      </c>
      <c r="K70" s="45" t="s">
        <v>29</v>
      </c>
      <c r="L70" s="45" t="s">
        <v>30</v>
      </c>
      <c r="M70" s="45" t="s">
        <v>106</v>
      </c>
      <c r="N70" s="45" t="s">
        <v>99</v>
      </c>
      <c r="O70" s="81">
        <v>0</v>
      </c>
      <c r="P70" s="81">
        <v>34000</v>
      </c>
      <c r="Q70" s="81">
        <v>24000</v>
      </c>
    </row>
    <row r="71" spans="1:17" s="24" customFormat="1" ht="52.5" customHeight="1">
      <c r="A71" s="45" t="s">
        <v>15</v>
      </c>
      <c r="B71" s="67" t="s">
        <v>159</v>
      </c>
      <c r="C71" s="9"/>
      <c r="D71" s="10"/>
      <c r="E71" s="94" t="s">
        <v>52</v>
      </c>
      <c r="F71" s="95"/>
      <c r="G71" s="46" t="s">
        <v>112</v>
      </c>
      <c r="H71" s="78" t="s">
        <v>113</v>
      </c>
      <c r="I71" s="79">
        <v>355113.44</v>
      </c>
      <c r="J71" s="80">
        <v>352206</v>
      </c>
      <c r="K71" s="45" t="s">
        <v>29</v>
      </c>
      <c r="L71" s="45" t="s">
        <v>30</v>
      </c>
      <c r="M71" s="45" t="s">
        <v>106</v>
      </c>
      <c r="N71" s="45" t="s">
        <v>99</v>
      </c>
      <c r="O71" s="81">
        <v>321000</v>
      </c>
      <c r="P71" s="81">
        <v>0</v>
      </c>
      <c r="Q71" s="81">
        <v>0</v>
      </c>
    </row>
    <row r="72" spans="1:17" s="24" customFormat="1" ht="56.25" customHeight="1">
      <c r="A72" s="45" t="s">
        <v>16</v>
      </c>
      <c r="B72" s="67" t="s">
        <v>160</v>
      </c>
      <c r="C72" s="9"/>
      <c r="D72" s="10"/>
      <c r="E72" s="94" t="s">
        <v>52</v>
      </c>
      <c r="F72" s="95"/>
      <c r="G72" s="46" t="s">
        <v>112</v>
      </c>
      <c r="H72" s="78" t="s">
        <v>114</v>
      </c>
      <c r="I72" s="79">
        <v>317336.48</v>
      </c>
      <c r="J72" s="79">
        <v>317153.544</v>
      </c>
      <c r="K72" s="45" t="s">
        <v>29</v>
      </c>
      <c r="L72" s="45" t="s">
        <v>30</v>
      </c>
      <c r="M72" s="45" t="s">
        <v>106</v>
      </c>
      <c r="N72" s="45" t="s">
        <v>99</v>
      </c>
      <c r="O72" s="81">
        <v>116739.1</v>
      </c>
      <c r="P72" s="81">
        <v>0</v>
      </c>
      <c r="Q72" s="81">
        <v>0</v>
      </c>
    </row>
    <row r="73" spans="1:17" s="2" customFormat="1" ht="39" customHeight="1">
      <c r="A73" s="35"/>
      <c r="B73" s="6"/>
      <c r="C73"/>
      <c r="D73"/>
      <c r="E73" s="3"/>
      <c r="F73" s="3"/>
      <c r="G73" s="16"/>
      <c r="H73" s="16"/>
      <c r="I73" s="16"/>
      <c r="J73" s="3"/>
      <c r="K73" s="5"/>
      <c r="L73" s="5"/>
      <c r="M73" s="17"/>
      <c r="N73" s="17"/>
      <c r="O73" s="38"/>
      <c r="P73" s="18"/>
      <c r="Q73" s="19"/>
    </row>
    <row r="74" spans="1:17" s="2" customFormat="1" ht="25.5" customHeight="1">
      <c r="A74" s="35"/>
      <c r="B74" s="6"/>
      <c r="C74"/>
      <c r="D74"/>
      <c r="E74" s="3"/>
      <c r="F74" s="3"/>
      <c r="G74" s="16"/>
      <c r="H74" s="16"/>
      <c r="I74" s="16"/>
      <c r="J74" s="3"/>
      <c r="K74" s="5"/>
      <c r="L74" s="5"/>
      <c r="M74" s="17"/>
      <c r="N74" s="17"/>
      <c r="O74" s="38"/>
      <c r="P74" s="18"/>
      <c r="Q74" s="19"/>
    </row>
    <row r="75" spans="1:17" s="2" customFormat="1" ht="30.75" customHeight="1">
      <c r="A75" s="35"/>
      <c r="B75" s="6"/>
      <c r="C75"/>
      <c r="D75"/>
      <c r="E75" s="3"/>
      <c r="F75" s="3"/>
      <c r="G75" s="16"/>
      <c r="H75" s="16"/>
      <c r="I75" s="16"/>
      <c r="J75" s="3"/>
      <c r="K75" s="5"/>
      <c r="L75" s="5"/>
      <c r="M75" s="17"/>
      <c r="N75" s="17"/>
      <c r="O75" s="38"/>
      <c r="P75" s="18"/>
      <c r="Q75" s="19"/>
    </row>
    <row r="76" spans="1:17" s="2" customFormat="1" ht="31.5" customHeight="1">
      <c r="A76" s="35"/>
      <c r="B76" s="6"/>
      <c r="C76"/>
      <c r="D76"/>
      <c r="E76" s="3"/>
      <c r="F76" s="3"/>
      <c r="G76" s="16"/>
      <c r="H76" s="16"/>
      <c r="I76" s="16"/>
      <c r="J76" s="3"/>
      <c r="K76" s="5"/>
      <c r="L76" s="5"/>
      <c r="M76" s="17"/>
      <c r="N76" s="17"/>
      <c r="O76" s="38"/>
      <c r="P76" s="18"/>
      <c r="Q76" s="19"/>
    </row>
    <row r="77" ht="12.75">
      <c r="A77" s="35"/>
    </row>
    <row r="78" ht="12.75">
      <c r="A78" s="35"/>
    </row>
    <row r="79" ht="12.75">
      <c r="A79" s="35"/>
    </row>
    <row r="80" ht="12.75">
      <c r="A80" s="35"/>
    </row>
    <row r="81" ht="12.75">
      <c r="A81" s="35"/>
    </row>
    <row r="82" ht="12.75">
      <c r="A82" s="35"/>
    </row>
    <row r="83" ht="66.75" customHeight="1">
      <c r="A83" s="35"/>
    </row>
    <row r="84" ht="12.75">
      <c r="A84" s="35"/>
    </row>
    <row r="85" ht="12.75">
      <c r="A85" s="35"/>
    </row>
    <row r="86" ht="12.75">
      <c r="A86" s="35"/>
    </row>
    <row r="87" ht="12.75">
      <c r="A87" s="35"/>
    </row>
    <row r="88" ht="12.75">
      <c r="A88" s="35"/>
    </row>
    <row r="89" ht="12.75">
      <c r="A89" s="35"/>
    </row>
    <row r="90" ht="12.75">
      <c r="A90" s="35"/>
    </row>
    <row r="91" ht="12.75">
      <c r="A91" s="35"/>
    </row>
    <row r="92" ht="12.75">
      <c r="A92" s="35"/>
    </row>
    <row r="93" ht="12.75">
      <c r="A93" s="35"/>
    </row>
    <row r="94" ht="12.75">
      <c r="A94" s="35"/>
    </row>
    <row r="95" ht="12.75">
      <c r="A95" s="35"/>
    </row>
    <row r="96" ht="12.75">
      <c r="A96" s="35"/>
    </row>
    <row r="97" ht="12.75">
      <c r="A97" s="35"/>
    </row>
    <row r="98" ht="12.75">
      <c r="A98" s="35"/>
    </row>
    <row r="99" ht="12.75">
      <c r="A99" s="35"/>
    </row>
    <row r="100" ht="12.75">
      <c r="A100" s="35"/>
    </row>
    <row r="101" ht="12.75">
      <c r="A101" s="35"/>
    </row>
    <row r="102" ht="12.75">
      <c r="A102" s="35"/>
    </row>
    <row r="103" ht="12.75">
      <c r="A103" s="35"/>
    </row>
    <row r="104" ht="12.75">
      <c r="A104" s="35"/>
    </row>
    <row r="105" ht="12.75">
      <c r="A105" s="35"/>
    </row>
    <row r="106" ht="12.75">
      <c r="A106" s="35"/>
    </row>
    <row r="107" ht="12.75">
      <c r="A107" s="35"/>
    </row>
    <row r="108" ht="12.75">
      <c r="A108" s="35"/>
    </row>
    <row r="109" ht="12.75">
      <c r="A109" s="35"/>
    </row>
    <row r="110" ht="12.75">
      <c r="A110" s="35"/>
    </row>
    <row r="111" ht="12.75">
      <c r="A111" s="35"/>
    </row>
    <row r="112" ht="12.75">
      <c r="A112" s="35"/>
    </row>
    <row r="113" ht="12.75">
      <c r="A113" s="35"/>
    </row>
    <row r="114" ht="12.75">
      <c r="A114" s="35"/>
    </row>
    <row r="115" ht="12.75">
      <c r="A115" s="35"/>
    </row>
    <row r="116" ht="12.75">
      <c r="A116" s="35"/>
    </row>
    <row r="117" ht="12.75">
      <c r="A117" s="35"/>
    </row>
    <row r="118" ht="12.75">
      <c r="A118" s="35"/>
    </row>
    <row r="119" ht="12.75">
      <c r="A119" s="35"/>
    </row>
    <row r="120" ht="12.75">
      <c r="A120" s="35"/>
    </row>
    <row r="121" ht="12.75">
      <c r="A121" s="35"/>
    </row>
    <row r="122" ht="12.75">
      <c r="A122" s="35"/>
    </row>
    <row r="123" ht="12.75">
      <c r="A123" s="35"/>
    </row>
    <row r="124" ht="12.75">
      <c r="A124" s="35"/>
    </row>
    <row r="125" ht="12.75">
      <c r="A125" s="35"/>
    </row>
    <row r="126" ht="12.75">
      <c r="A126" s="35"/>
    </row>
    <row r="127" ht="12.75">
      <c r="A127" s="35"/>
    </row>
    <row r="128" ht="12.75">
      <c r="A128" s="35"/>
    </row>
    <row r="129" ht="12.75">
      <c r="A129" s="35"/>
    </row>
    <row r="130" ht="12.75">
      <c r="A130" s="35"/>
    </row>
    <row r="131" ht="12.75">
      <c r="A131" s="35"/>
    </row>
    <row r="132" ht="12.75">
      <c r="A132" s="35"/>
    </row>
    <row r="133" ht="12.75">
      <c r="A133" s="35"/>
    </row>
    <row r="134" ht="12.75">
      <c r="A134" s="35"/>
    </row>
    <row r="135" ht="12.75">
      <c r="A135" s="35"/>
    </row>
    <row r="136" ht="12.75">
      <c r="A136" s="35"/>
    </row>
    <row r="137" ht="12.75">
      <c r="A137" s="35"/>
    </row>
    <row r="138" ht="12.75">
      <c r="A138" s="35"/>
    </row>
    <row r="139" ht="12.75">
      <c r="A139" s="35"/>
    </row>
    <row r="140" ht="12.75">
      <c r="A140" s="35"/>
    </row>
    <row r="141" ht="12.75">
      <c r="A141" s="35"/>
    </row>
    <row r="142" ht="12.75">
      <c r="A142" s="35"/>
    </row>
    <row r="143" ht="12.75">
      <c r="A143" s="35"/>
    </row>
    <row r="144" ht="12.75">
      <c r="A144" s="35"/>
    </row>
    <row r="145" ht="12.75">
      <c r="A145" s="35"/>
    </row>
    <row r="146" ht="12.75">
      <c r="A146" s="35"/>
    </row>
    <row r="147" ht="12.75">
      <c r="A147" s="35"/>
    </row>
    <row r="148" ht="12.75">
      <c r="A148" s="35"/>
    </row>
    <row r="149" ht="12.75">
      <c r="A149" s="35"/>
    </row>
    <row r="150" ht="12.75">
      <c r="A150" s="35"/>
    </row>
    <row r="151" ht="12.75">
      <c r="A151" s="35"/>
    </row>
    <row r="152" ht="12.75">
      <c r="A152" s="35"/>
    </row>
    <row r="153" ht="12.75">
      <c r="A153" s="35"/>
    </row>
    <row r="154" ht="12.75">
      <c r="A154" s="35"/>
    </row>
    <row r="155" ht="12.75">
      <c r="A155" s="35"/>
    </row>
    <row r="156" ht="12.75">
      <c r="A156" s="35"/>
    </row>
    <row r="157" ht="12.75">
      <c r="A157" s="35"/>
    </row>
    <row r="158" ht="12.75">
      <c r="A158" s="35"/>
    </row>
    <row r="159" ht="12.75">
      <c r="A159" s="35"/>
    </row>
    <row r="160" ht="12.75">
      <c r="A160" s="35"/>
    </row>
    <row r="161" ht="12.75">
      <c r="A161" s="35"/>
    </row>
    <row r="162" ht="12.75">
      <c r="A162" s="35"/>
    </row>
    <row r="163" ht="12.75">
      <c r="A163" s="35"/>
    </row>
    <row r="164" ht="12.75">
      <c r="A164" s="35"/>
    </row>
    <row r="165" ht="12.75">
      <c r="A165" s="35"/>
    </row>
    <row r="166" ht="12.75">
      <c r="A166" s="35"/>
    </row>
    <row r="167" ht="12.75">
      <c r="A167" s="35"/>
    </row>
    <row r="168" ht="12.75">
      <c r="A168" s="35"/>
    </row>
    <row r="169" ht="12.75">
      <c r="A169" s="35"/>
    </row>
    <row r="170" ht="12.75">
      <c r="A170" s="35"/>
    </row>
    <row r="171" ht="12.75">
      <c r="A171" s="35"/>
    </row>
    <row r="172" ht="12.75">
      <c r="A172" s="35"/>
    </row>
    <row r="173" ht="12.75">
      <c r="A173" s="35"/>
    </row>
    <row r="174" ht="12.75">
      <c r="A174" s="35"/>
    </row>
    <row r="175" ht="12.75">
      <c r="A175" s="35"/>
    </row>
    <row r="176" ht="12.75">
      <c r="A176" s="35"/>
    </row>
    <row r="177" ht="12.75">
      <c r="A177" s="35"/>
    </row>
    <row r="178" ht="12.75">
      <c r="A178" s="35"/>
    </row>
    <row r="179" ht="12.75">
      <c r="A179" s="35"/>
    </row>
    <row r="180" ht="12.75">
      <c r="A180" s="35"/>
    </row>
    <row r="181" ht="12.75">
      <c r="A181" s="35"/>
    </row>
    <row r="182" ht="12.75">
      <c r="A182" s="35"/>
    </row>
    <row r="183" ht="12.75">
      <c r="A183" s="35"/>
    </row>
    <row r="184" ht="12.75">
      <c r="A184" s="35"/>
    </row>
    <row r="185" ht="12.75">
      <c r="A185" s="35"/>
    </row>
    <row r="186" ht="12.75">
      <c r="A186" s="35"/>
    </row>
    <row r="187" ht="12.75">
      <c r="A187" s="35"/>
    </row>
    <row r="188" ht="12.75">
      <c r="A188" s="35"/>
    </row>
    <row r="189" ht="12.75">
      <c r="A189" s="35"/>
    </row>
    <row r="190" ht="12.75">
      <c r="A190" s="35"/>
    </row>
    <row r="191" ht="12.75">
      <c r="A191" s="35"/>
    </row>
    <row r="192" ht="12.75">
      <c r="A192" s="35"/>
    </row>
    <row r="193" ht="12.75">
      <c r="A193" s="35"/>
    </row>
    <row r="194" ht="12.75">
      <c r="A194" s="35"/>
    </row>
    <row r="195" ht="12.75">
      <c r="A195" s="35"/>
    </row>
    <row r="196" ht="12.75">
      <c r="A196" s="35"/>
    </row>
    <row r="197" ht="12.75">
      <c r="A197" s="35"/>
    </row>
    <row r="198" ht="12.75">
      <c r="A198" s="35"/>
    </row>
    <row r="199" ht="12.75">
      <c r="A199" s="35"/>
    </row>
    <row r="200" ht="12.75">
      <c r="A200" s="35"/>
    </row>
    <row r="201" ht="12.75">
      <c r="A201" s="35"/>
    </row>
    <row r="202" ht="12.75">
      <c r="A202" s="35"/>
    </row>
    <row r="203" ht="12.75">
      <c r="A203" s="35"/>
    </row>
    <row r="204" ht="12.75">
      <c r="A204" s="35"/>
    </row>
    <row r="205" ht="12.75">
      <c r="A205" s="35"/>
    </row>
    <row r="206" ht="12.75">
      <c r="A206" s="35"/>
    </row>
    <row r="207" ht="12.75">
      <c r="A207" s="35"/>
    </row>
    <row r="208" ht="12.75">
      <c r="A208" s="35"/>
    </row>
    <row r="209" ht="12.75">
      <c r="A209" s="35"/>
    </row>
    <row r="210" ht="12.75">
      <c r="A210" s="35"/>
    </row>
    <row r="211" ht="12.75">
      <c r="A211" s="35"/>
    </row>
    <row r="212" ht="12.75">
      <c r="A212" s="35"/>
    </row>
    <row r="213" ht="12.75">
      <c r="A213" s="35"/>
    </row>
    <row r="214" ht="12.75">
      <c r="A214" s="35"/>
    </row>
    <row r="215" ht="12.75">
      <c r="A215" s="35"/>
    </row>
    <row r="216" ht="12.75">
      <c r="A216" s="35"/>
    </row>
    <row r="217" ht="12.75">
      <c r="A217" s="35"/>
    </row>
    <row r="218" ht="12.75">
      <c r="A218" s="35"/>
    </row>
    <row r="219" ht="12.75">
      <c r="A219" s="35"/>
    </row>
    <row r="220" ht="12.75">
      <c r="A220" s="35"/>
    </row>
    <row r="221" ht="12.75">
      <c r="A221" s="35"/>
    </row>
    <row r="222" ht="12.75">
      <c r="A222" s="35"/>
    </row>
    <row r="223" ht="12.75">
      <c r="A223" s="35"/>
    </row>
    <row r="224" ht="12.75">
      <c r="A224" s="35"/>
    </row>
    <row r="225" ht="12.75">
      <c r="A225" s="35"/>
    </row>
    <row r="226" ht="12.75">
      <c r="A226" s="35"/>
    </row>
    <row r="227" ht="12.75">
      <c r="A227" s="35"/>
    </row>
    <row r="228" ht="12.75">
      <c r="A228" s="35"/>
    </row>
    <row r="229" ht="12.75">
      <c r="A229" s="35"/>
    </row>
    <row r="230" ht="12.75">
      <c r="A230" s="35"/>
    </row>
    <row r="231" ht="12.75">
      <c r="A231" s="35"/>
    </row>
    <row r="232" ht="12.75">
      <c r="A232" s="35"/>
    </row>
    <row r="233" ht="12.75">
      <c r="A233" s="35"/>
    </row>
    <row r="234" ht="12.75">
      <c r="A234" s="35"/>
    </row>
    <row r="235" ht="12.75">
      <c r="A235" s="35"/>
    </row>
    <row r="236" ht="12.75">
      <c r="A236" s="35"/>
    </row>
    <row r="237" ht="12.75">
      <c r="A237" s="35"/>
    </row>
    <row r="238" ht="12.75">
      <c r="A238" s="35"/>
    </row>
    <row r="239" ht="12.75">
      <c r="A239" s="35"/>
    </row>
    <row r="240" ht="12.75">
      <c r="A240" s="35"/>
    </row>
    <row r="241" ht="12.75">
      <c r="A241" s="35"/>
    </row>
    <row r="242" ht="12.75">
      <c r="A242" s="35"/>
    </row>
    <row r="243" ht="12.75">
      <c r="A243" s="35"/>
    </row>
    <row r="244" ht="12.75">
      <c r="A244" s="35"/>
    </row>
    <row r="245" ht="12.75">
      <c r="A245" s="35"/>
    </row>
    <row r="246" ht="12.75">
      <c r="A246" s="35"/>
    </row>
    <row r="247" ht="12.75">
      <c r="A247" s="35"/>
    </row>
    <row r="248" ht="12.75">
      <c r="A248" s="35"/>
    </row>
    <row r="249" ht="12.75">
      <c r="A249" s="35"/>
    </row>
    <row r="250" ht="12.75">
      <c r="A250" s="35"/>
    </row>
    <row r="251" ht="12.75">
      <c r="A251" s="35"/>
    </row>
    <row r="252" ht="12.75">
      <c r="A252" s="35"/>
    </row>
    <row r="253" ht="12.75">
      <c r="A253" s="35"/>
    </row>
    <row r="254" ht="12.75">
      <c r="A254" s="35"/>
    </row>
    <row r="255" ht="12.75">
      <c r="A255" s="35"/>
    </row>
    <row r="256" ht="12.75">
      <c r="A256" s="35"/>
    </row>
    <row r="257" ht="12.75">
      <c r="A257" s="35"/>
    </row>
    <row r="258" ht="12.75">
      <c r="A258" s="35"/>
    </row>
    <row r="259" ht="12.75">
      <c r="A259" s="35"/>
    </row>
    <row r="260" ht="12.75">
      <c r="A260" s="35"/>
    </row>
    <row r="261" ht="12.75">
      <c r="A261" s="35"/>
    </row>
    <row r="262" ht="12.75">
      <c r="A262" s="35"/>
    </row>
    <row r="263" ht="12.75">
      <c r="A263" s="35"/>
    </row>
    <row r="264" ht="12.75">
      <c r="A264" s="35"/>
    </row>
    <row r="265" ht="12.75">
      <c r="A265" s="35"/>
    </row>
    <row r="266" ht="12.75">
      <c r="A266" s="35"/>
    </row>
    <row r="267" ht="12.75">
      <c r="A267" s="35"/>
    </row>
    <row r="268" ht="12.75">
      <c r="A268" s="35"/>
    </row>
    <row r="269" ht="12.75">
      <c r="A269" s="35"/>
    </row>
    <row r="270" ht="12.75">
      <c r="A270" s="35"/>
    </row>
    <row r="271" ht="12.75">
      <c r="A271" s="35"/>
    </row>
    <row r="272" ht="12.75">
      <c r="A272" s="35"/>
    </row>
    <row r="273" ht="12.75">
      <c r="A273" s="35"/>
    </row>
    <row r="274" ht="12.75">
      <c r="A274" s="35"/>
    </row>
    <row r="275" ht="12.75">
      <c r="A275" s="35"/>
    </row>
    <row r="276" ht="12.75">
      <c r="A276" s="35"/>
    </row>
    <row r="277" ht="12.75">
      <c r="A277" s="35"/>
    </row>
    <row r="278" ht="12.75">
      <c r="A278" s="35"/>
    </row>
    <row r="279" ht="12.75">
      <c r="A279" s="35"/>
    </row>
    <row r="280" ht="12.75">
      <c r="A280" s="35"/>
    </row>
    <row r="281" ht="12.75">
      <c r="A281" s="35"/>
    </row>
    <row r="282" ht="12.75">
      <c r="A282" s="35"/>
    </row>
    <row r="283" ht="12.75">
      <c r="A283" s="35"/>
    </row>
    <row r="284" ht="12.75">
      <c r="A284" s="35"/>
    </row>
    <row r="285" ht="12.75">
      <c r="A285" s="35"/>
    </row>
    <row r="286" ht="12.75">
      <c r="A286" s="35"/>
    </row>
    <row r="287" ht="12.75">
      <c r="A287" s="35"/>
    </row>
    <row r="288" ht="12.75">
      <c r="A288" s="35"/>
    </row>
    <row r="289" ht="12.75">
      <c r="A289" s="35"/>
    </row>
    <row r="290" ht="12.75">
      <c r="A290" s="35"/>
    </row>
    <row r="291" ht="12.75">
      <c r="A291" s="35"/>
    </row>
    <row r="292" ht="12.75">
      <c r="A292" s="35"/>
    </row>
    <row r="293" ht="12.75">
      <c r="A293" s="35"/>
    </row>
    <row r="294" ht="12.75">
      <c r="A294" s="35"/>
    </row>
    <row r="295" ht="12.75">
      <c r="A295" s="35"/>
    </row>
    <row r="296" ht="12.75">
      <c r="A296" s="35"/>
    </row>
    <row r="297" ht="12.75">
      <c r="A297" s="35"/>
    </row>
    <row r="298" ht="12.75">
      <c r="A298" s="35"/>
    </row>
    <row r="299" ht="12.75">
      <c r="A299" s="35"/>
    </row>
    <row r="300" ht="12.75">
      <c r="A300" s="35"/>
    </row>
    <row r="301" ht="12.75">
      <c r="A301" s="35"/>
    </row>
    <row r="302" ht="12.75">
      <c r="A302" s="35"/>
    </row>
    <row r="303" ht="12.75">
      <c r="A303" s="35"/>
    </row>
    <row r="304" ht="12.75">
      <c r="A304" s="35"/>
    </row>
    <row r="305" ht="12.75">
      <c r="A305" s="35"/>
    </row>
    <row r="306" ht="12.75">
      <c r="A306" s="35"/>
    </row>
    <row r="307" ht="12.75">
      <c r="A307" s="35"/>
    </row>
    <row r="308" ht="12.75">
      <c r="A308" s="35"/>
    </row>
    <row r="309" ht="12.75">
      <c r="A309" s="35"/>
    </row>
    <row r="310" ht="12.75">
      <c r="A310" s="35"/>
    </row>
    <row r="311" ht="12.75">
      <c r="A311" s="35"/>
    </row>
    <row r="312" ht="12.75">
      <c r="A312" s="35"/>
    </row>
    <row r="313" ht="12.75">
      <c r="A313" s="35"/>
    </row>
    <row r="314" ht="12.75">
      <c r="A314" s="35"/>
    </row>
    <row r="315" ht="12.75">
      <c r="A315" s="35"/>
    </row>
    <row r="316" ht="12.75">
      <c r="A316" s="35"/>
    </row>
    <row r="317" ht="12.75">
      <c r="A317" s="35"/>
    </row>
    <row r="318" ht="12.75">
      <c r="A318" s="35"/>
    </row>
    <row r="319" ht="12.75">
      <c r="A319" s="35"/>
    </row>
    <row r="320" ht="12.75">
      <c r="A320" s="35"/>
    </row>
    <row r="321" ht="12.75">
      <c r="A321" s="35"/>
    </row>
    <row r="322" ht="12.75">
      <c r="A322" s="35"/>
    </row>
    <row r="323" ht="12.75">
      <c r="A323" s="35"/>
    </row>
    <row r="324" ht="12.75">
      <c r="A324" s="35"/>
    </row>
    <row r="325" ht="12.75">
      <c r="A325" s="35"/>
    </row>
    <row r="326" ht="12.75">
      <c r="A326" s="35"/>
    </row>
    <row r="327" ht="12.75">
      <c r="A327" s="35"/>
    </row>
    <row r="328" ht="12.75">
      <c r="A328" s="35"/>
    </row>
    <row r="329" ht="12.75">
      <c r="A329" s="35"/>
    </row>
    <row r="330" ht="12.75">
      <c r="A330" s="35"/>
    </row>
    <row r="331" ht="12.75">
      <c r="A331" s="35"/>
    </row>
    <row r="332" ht="12.75">
      <c r="A332" s="35"/>
    </row>
    <row r="333" ht="12.75">
      <c r="A333" s="35"/>
    </row>
    <row r="334" ht="12.75">
      <c r="A334" s="35"/>
    </row>
    <row r="335" ht="12.75">
      <c r="A335" s="35"/>
    </row>
    <row r="336" ht="12.75">
      <c r="A336" s="35"/>
    </row>
    <row r="337" ht="12.75">
      <c r="A337" s="35"/>
    </row>
    <row r="338" ht="12.75">
      <c r="A338" s="35"/>
    </row>
    <row r="339" ht="12.75">
      <c r="A339" s="35"/>
    </row>
    <row r="340" ht="12.75">
      <c r="A340" s="35"/>
    </row>
    <row r="341" ht="12.75">
      <c r="A341" s="35"/>
    </row>
    <row r="342" ht="12.75">
      <c r="A342" s="35"/>
    </row>
    <row r="343" ht="12.75">
      <c r="A343" s="35"/>
    </row>
    <row r="344" ht="12.75">
      <c r="A344" s="35"/>
    </row>
    <row r="345" ht="12.75">
      <c r="A345" s="35"/>
    </row>
    <row r="346" ht="12.75">
      <c r="A346" s="35"/>
    </row>
    <row r="347" ht="12.75">
      <c r="A347" s="35"/>
    </row>
    <row r="348" ht="12.75">
      <c r="A348" s="35"/>
    </row>
    <row r="349" ht="12.75">
      <c r="A349" s="35"/>
    </row>
    <row r="350" ht="12.75">
      <c r="A350" s="35"/>
    </row>
    <row r="351" ht="12.75">
      <c r="A351" s="35"/>
    </row>
    <row r="352" ht="12.75">
      <c r="A352" s="35"/>
    </row>
    <row r="353" ht="12.75">
      <c r="A353" s="35"/>
    </row>
    <row r="354" ht="12.75">
      <c r="A354" s="35"/>
    </row>
    <row r="355" ht="12.75">
      <c r="A355" s="35"/>
    </row>
    <row r="356" ht="12.75">
      <c r="A356" s="35"/>
    </row>
    <row r="357" ht="12.75">
      <c r="A357" s="35"/>
    </row>
    <row r="358" ht="12.75">
      <c r="A358" s="35"/>
    </row>
    <row r="359" ht="12.75">
      <c r="A359" s="35"/>
    </row>
    <row r="360" ht="12.75">
      <c r="A360" s="35"/>
    </row>
    <row r="361" ht="12.75">
      <c r="A361" s="35"/>
    </row>
    <row r="362" ht="12.75">
      <c r="A362" s="35"/>
    </row>
    <row r="363" ht="12.75">
      <c r="A363" s="35"/>
    </row>
    <row r="364" ht="12.75">
      <c r="A364" s="35"/>
    </row>
    <row r="365" ht="12.75">
      <c r="A365" s="35"/>
    </row>
    <row r="366" ht="12.75">
      <c r="A366" s="35"/>
    </row>
    <row r="367" ht="12.75">
      <c r="A367" s="35"/>
    </row>
    <row r="368" ht="12.75">
      <c r="A368" s="35"/>
    </row>
    <row r="369" ht="12.75">
      <c r="A369" s="35"/>
    </row>
    <row r="370" ht="12.75">
      <c r="A370" s="35"/>
    </row>
    <row r="371" ht="12.75">
      <c r="A371" s="35"/>
    </row>
    <row r="372" ht="12.75">
      <c r="A372" s="35"/>
    </row>
    <row r="373" ht="12.75">
      <c r="A373" s="35"/>
    </row>
    <row r="374" ht="12.75">
      <c r="A374" s="35"/>
    </row>
    <row r="375" ht="12.75">
      <c r="A375" s="35"/>
    </row>
    <row r="376" ht="12.75">
      <c r="A376" s="35"/>
    </row>
    <row r="377" ht="12.75">
      <c r="A377" s="35"/>
    </row>
    <row r="378" ht="12.75">
      <c r="A378" s="35"/>
    </row>
    <row r="379" ht="12.75">
      <c r="A379" s="35"/>
    </row>
    <row r="380" ht="12.75">
      <c r="A380" s="35"/>
    </row>
    <row r="381" ht="12.75">
      <c r="A381" s="35"/>
    </row>
    <row r="382" ht="12.75">
      <c r="A382" s="35"/>
    </row>
    <row r="383" ht="12.75">
      <c r="A383" s="35"/>
    </row>
    <row r="384" ht="12.75">
      <c r="A384" s="35"/>
    </row>
    <row r="385" ht="12.75">
      <c r="A385" s="35"/>
    </row>
    <row r="386" ht="12.75">
      <c r="A386" s="35"/>
    </row>
    <row r="387" ht="12.75">
      <c r="A387" s="35"/>
    </row>
    <row r="388" ht="12.75">
      <c r="A388" s="35"/>
    </row>
    <row r="389" ht="12.75">
      <c r="A389" s="35"/>
    </row>
    <row r="390" ht="12.75">
      <c r="A390" s="35"/>
    </row>
    <row r="391" ht="12.75">
      <c r="A391" s="35"/>
    </row>
    <row r="392" ht="12.75">
      <c r="A392" s="35"/>
    </row>
    <row r="393" ht="12.75">
      <c r="A393" s="35"/>
    </row>
    <row r="394" ht="12.75">
      <c r="A394" s="35"/>
    </row>
    <row r="395" ht="12.75">
      <c r="A395" s="35"/>
    </row>
    <row r="396" ht="12.75">
      <c r="A396" s="35"/>
    </row>
    <row r="397" ht="12.75">
      <c r="A397" s="35"/>
    </row>
    <row r="398" ht="12.75">
      <c r="A398" s="35"/>
    </row>
    <row r="399" ht="12.75">
      <c r="A399" s="35"/>
    </row>
    <row r="400" ht="12.75">
      <c r="A400" s="35"/>
    </row>
    <row r="401" ht="12.75">
      <c r="A401" s="35"/>
    </row>
    <row r="402" ht="12.75">
      <c r="A402" s="35"/>
    </row>
    <row r="403" ht="12.75">
      <c r="A403" s="35"/>
    </row>
    <row r="404" ht="12.75">
      <c r="A404" s="35"/>
    </row>
    <row r="405" ht="12.75">
      <c r="A405" s="35"/>
    </row>
    <row r="406" ht="12.75">
      <c r="A406" s="35"/>
    </row>
    <row r="407" ht="12.75">
      <c r="A407" s="35"/>
    </row>
    <row r="408" ht="12.75">
      <c r="A408" s="35"/>
    </row>
    <row r="409" ht="12.75">
      <c r="A409" s="35"/>
    </row>
    <row r="410" ht="12.75">
      <c r="A410" s="35"/>
    </row>
    <row r="411" ht="12.75">
      <c r="A411" s="35"/>
    </row>
    <row r="412" ht="12.75">
      <c r="A412" s="35"/>
    </row>
    <row r="413" ht="12.75">
      <c r="A413" s="35"/>
    </row>
    <row r="414" ht="12.75">
      <c r="A414" s="35"/>
    </row>
    <row r="415" ht="12.75">
      <c r="A415" s="35"/>
    </row>
    <row r="416" ht="12.75">
      <c r="A416" s="35"/>
    </row>
    <row r="417" ht="12.75">
      <c r="A417" s="35"/>
    </row>
    <row r="418" ht="12.75">
      <c r="A418" s="35"/>
    </row>
    <row r="419" ht="12.75">
      <c r="A419" s="35"/>
    </row>
    <row r="420" ht="12.75">
      <c r="A420" s="35"/>
    </row>
    <row r="421" ht="12.75">
      <c r="A421" s="35"/>
    </row>
    <row r="422" ht="12.75">
      <c r="A422" s="35"/>
    </row>
    <row r="423" ht="12.75">
      <c r="A423" s="35"/>
    </row>
    <row r="424" ht="12.75">
      <c r="A424" s="35"/>
    </row>
    <row r="425" ht="12.75">
      <c r="A425" s="35"/>
    </row>
    <row r="426" ht="12.75">
      <c r="A426" s="35"/>
    </row>
    <row r="427" ht="12.75">
      <c r="A427" s="35"/>
    </row>
    <row r="428" ht="12.75">
      <c r="A428" s="35"/>
    </row>
    <row r="429" ht="12.75">
      <c r="A429" s="35"/>
    </row>
    <row r="430" ht="12.75">
      <c r="A430" s="35"/>
    </row>
    <row r="431" ht="12.75">
      <c r="A431" s="35"/>
    </row>
    <row r="432" ht="12.75">
      <c r="A432" s="35"/>
    </row>
    <row r="433" ht="12.75">
      <c r="A433" s="35"/>
    </row>
    <row r="434" ht="12.75">
      <c r="A434" s="35"/>
    </row>
    <row r="435" ht="12.75">
      <c r="A435" s="35"/>
    </row>
    <row r="436" ht="12.75">
      <c r="A436" s="35"/>
    </row>
    <row r="437" ht="12.75">
      <c r="A437" s="35"/>
    </row>
    <row r="438" ht="12.75">
      <c r="A438" s="35"/>
    </row>
    <row r="439" ht="12.75">
      <c r="A439" s="35"/>
    </row>
    <row r="440" ht="12.75">
      <c r="A440" s="35"/>
    </row>
    <row r="441" ht="12.75">
      <c r="A441" s="35"/>
    </row>
    <row r="442" ht="12.75">
      <c r="A442" s="35"/>
    </row>
    <row r="443" ht="12.75">
      <c r="A443" s="35"/>
    </row>
    <row r="444" ht="12.75">
      <c r="A444" s="35"/>
    </row>
    <row r="445" ht="12.75">
      <c r="A445" s="35"/>
    </row>
    <row r="446" ht="12.75">
      <c r="A446" s="35"/>
    </row>
    <row r="447" ht="12.75">
      <c r="A447" s="35"/>
    </row>
    <row r="448" ht="12.75">
      <c r="A448" s="35"/>
    </row>
    <row r="449" ht="12.75">
      <c r="A449" s="35"/>
    </row>
    <row r="450" ht="12.75">
      <c r="A450" s="35"/>
    </row>
    <row r="451" ht="12.75">
      <c r="A451" s="35"/>
    </row>
    <row r="452" ht="12.75">
      <c r="A452" s="35"/>
    </row>
    <row r="453" ht="12.75">
      <c r="A453" s="35"/>
    </row>
    <row r="454" ht="12.75">
      <c r="A454" s="35"/>
    </row>
    <row r="455" ht="12.75">
      <c r="A455" s="35"/>
    </row>
    <row r="456" ht="12.75">
      <c r="A456" s="35"/>
    </row>
    <row r="457" ht="12.75">
      <c r="A457" s="35"/>
    </row>
    <row r="458" ht="12.75">
      <c r="A458" s="35"/>
    </row>
    <row r="459" ht="12.75">
      <c r="A459" s="35"/>
    </row>
    <row r="460" ht="12.75">
      <c r="A460" s="35"/>
    </row>
    <row r="461" ht="12.75">
      <c r="A461" s="35"/>
    </row>
    <row r="462" ht="12.75">
      <c r="A462" s="35"/>
    </row>
    <row r="463" ht="12.75">
      <c r="A463" s="35"/>
    </row>
    <row r="464" ht="12.75">
      <c r="A464" s="35"/>
    </row>
    <row r="465" ht="12.75">
      <c r="A465" s="35"/>
    </row>
    <row r="466" ht="12.75">
      <c r="A466" s="35"/>
    </row>
    <row r="467" ht="12.75">
      <c r="A467" s="35"/>
    </row>
    <row r="468" ht="12.75">
      <c r="A468" s="35"/>
    </row>
    <row r="469" ht="12.75">
      <c r="A469" s="35"/>
    </row>
    <row r="470" ht="12.75">
      <c r="A470" s="35"/>
    </row>
    <row r="471" ht="12.75">
      <c r="A471" s="35"/>
    </row>
    <row r="472" ht="12.75">
      <c r="A472" s="35"/>
    </row>
    <row r="473" ht="12.75">
      <c r="A473" s="35"/>
    </row>
    <row r="474" ht="12.75">
      <c r="A474" s="35"/>
    </row>
    <row r="475" ht="12.75">
      <c r="A475" s="35"/>
    </row>
    <row r="476" ht="12.75">
      <c r="A476" s="35"/>
    </row>
    <row r="477" ht="12.75">
      <c r="A477" s="35"/>
    </row>
    <row r="478" ht="12.75">
      <c r="A478" s="35"/>
    </row>
    <row r="479" ht="12.75">
      <c r="A479" s="35"/>
    </row>
    <row r="480" ht="12.75">
      <c r="A480" s="35"/>
    </row>
    <row r="481" ht="12.75">
      <c r="A481" s="35"/>
    </row>
    <row r="482" ht="12.75">
      <c r="A482" s="35"/>
    </row>
    <row r="483" ht="12.75">
      <c r="A483" s="35"/>
    </row>
    <row r="484" ht="12.75">
      <c r="A484" s="35"/>
    </row>
    <row r="485" ht="12.75">
      <c r="A485" s="35"/>
    </row>
    <row r="486" ht="12.75">
      <c r="A486" s="35"/>
    </row>
    <row r="487" ht="12.75">
      <c r="A487" s="35"/>
    </row>
    <row r="488" ht="12.75">
      <c r="A488" s="35"/>
    </row>
    <row r="489" ht="12.75">
      <c r="A489" s="35"/>
    </row>
    <row r="490" ht="12.75">
      <c r="A490" s="35"/>
    </row>
    <row r="491" ht="12.75">
      <c r="A491" s="35"/>
    </row>
    <row r="492" ht="12.75">
      <c r="A492" s="35"/>
    </row>
    <row r="493" ht="12.75">
      <c r="A493" s="35"/>
    </row>
    <row r="494" ht="12.75">
      <c r="A494" s="35"/>
    </row>
    <row r="495" ht="12.75">
      <c r="A495" s="35"/>
    </row>
    <row r="496" ht="12.75">
      <c r="A496" s="35"/>
    </row>
    <row r="497" ht="12.75">
      <c r="A497" s="35"/>
    </row>
    <row r="498" ht="12.75">
      <c r="A498" s="35"/>
    </row>
    <row r="499" ht="12.75">
      <c r="A499" s="35"/>
    </row>
    <row r="500" ht="12.75">
      <c r="A500" s="35"/>
    </row>
    <row r="501" ht="12.75">
      <c r="A501" s="35"/>
    </row>
    <row r="502" ht="12.75">
      <c r="A502" s="35"/>
    </row>
    <row r="503" ht="12.75">
      <c r="A503" s="35"/>
    </row>
    <row r="504" ht="12.75">
      <c r="A504" s="35"/>
    </row>
    <row r="505" ht="12.75">
      <c r="A505" s="35"/>
    </row>
    <row r="506" ht="12.75">
      <c r="A506" s="35"/>
    </row>
    <row r="507" ht="12.75">
      <c r="A507" s="35"/>
    </row>
    <row r="508" ht="12.75">
      <c r="A508" s="35"/>
    </row>
    <row r="509" ht="12.75">
      <c r="A509" s="35"/>
    </row>
    <row r="510" ht="12.75">
      <c r="A510" s="35"/>
    </row>
    <row r="511" ht="12.75">
      <c r="A511" s="35"/>
    </row>
    <row r="512" ht="12.75">
      <c r="A512" s="35"/>
    </row>
    <row r="513" ht="12.75">
      <c r="A513" s="35"/>
    </row>
    <row r="514" ht="12.75">
      <c r="A514" s="35"/>
    </row>
    <row r="515" ht="12.75">
      <c r="A515" s="35"/>
    </row>
    <row r="516" ht="12.75">
      <c r="A516" s="35"/>
    </row>
    <row r="517" ht="12.75">
      <c r="A517" s="35"/>
    </row>
    <row r="518" ht="12.75">
      <c r="A518" s="35"/>
    </row>
    <row r="519" ht="12.75">
      <c r="A519" s="35"/>
    </row>
    <row r="520" ht="12.75">
      <c r="A520" s="35"/>
    </row>
    <row r="521" ht="12.75">
      <c r="A521" s="35"/>
    </row>
    <row r="522" ht="12.75">
      <c r="A522" s="35"/>
    </row>
    <row r="523" ht="12.75">
      <c r="A523" s="35"/>
    </row>
    <row r="524" ht="12.75">
      <c r="A524" s="35"/>
    </row>
    <row r="525" ht="12.75">
      <c r="A525" s="35"/>
    </row>
    <row r="526" ht="12.75">
      <c r="A526" s="35"/>
    </row>
    <row r="527" ht="12.75">
      <c r="A527" s="35"/>
    </row>
    <row r="528" ht="12.75">
      <c r="A528" s="35"/>
    </row>
    <row r="529" ht="12.75">
      <c r="A529" s="35"/>
    </row>
    <row r="530" ht="12.75">
      <c r="A530" s="35"/>
    </row>
    <row r="531" ht="12.75">
      <c r="A531" s="35"/>
    </row>
    <row r="532" ht="12.75">
      <c r="A532" s="35"/>
    </row>
    <row r="533" ht="12.75">
      <c r="A533" s="35"/>
    </row>
    <row r="534" ht="12.75">
      <c r="A534" s="35"/>
    </row>
    <row r="535" ht="12.75">
      <c r="A535" s="35"/>
    </row>
    <row r="536" ht="12.75">
      <c r="A536" s="35"/>
    </row>
    <row r="537" ht="12.75">
      <c r="A537" s="35"/>
    </row>
    <row r="538" ht="12.75">
      <c r="A538" s="35"/>
    </row>
    <row r="539" ht="12.75">
      <c r="A539" s="35"/>
    </row>
    <row r="540" ht="12.75">
      <c r="A540" s="35"/>
    </row>
    <row r="541" ht="12.75">
      <c r="A541" s="35"/>
    </row>
    <row r="542" ht="12.75">
      <c r="A542" s="35"/>
    </row>
    <row r="543" ht="12.75">
      <c r="A543" s="35"/>
    </row>
    <row r="544" ht="12.75">
      <c r="A544" s="35"/>
    </row>
    <row r="545" ht="12.75">
      <c r="A545" s="35"/>
    </row>
    <row r="546" ht="12.75">
      <c r="A546" s="35"/>
    </row>
    <row r="547" ht="12.75">
      <c r="A547" s="35"/>
    </row>
    <row r="548" ht="12.75">
      <c r="A548" s="35"/>
    </row>
    <row r="549" ht="12.75">
      <c r="A549" s="35"/>
    </row>
    <row r="550" ht="12.75">
      <c r="A550" s="35"/>
    </row>
    <row r="551" ht="12.75">
      <c r="A551" s="35"/>
    </row>
    <row r="552" ht="12.75">
      <c r="A552" s="35"/>
    </row>
    <row r="553" ht="12.75">
      <c r="A553" s="35"/>
    </row>
    <row r="554" ht="12.75">
      <c r="A554" s="35"/>
    </row>
    <row r="555" ht="12.75">
      <c r="A555" s="35"/>
    </row>
    <row r="556" ht="12.75">
      <c r="A556" s="35"/>
    </row>
    <row r="557" ht="12.75">
      <c r="A557" s="35"/>
    </row>
    <row r="558" ht="12.75">
      <c r="A558" s="35"/>
    </row>
    <row r="559" ht="12.75">
      <c r="A559" s="35"/>
    </row>
    <row r="560" ht="12.75">
      <c r="A560" s="35"/>
    </row>
    <row r="561" ht="12.75">
      <c r="A561" s="35"/>
    </row>
    <row r="562" ht="12.75">
      <c r="A562" s="35"/>
    </row>
    <row r="563" ht="12.75">
      <c r="A563" s="35"/>
    </row>
    <row r="564" ht="12.75">
      <c r="A564" s="35"/>
    </row>
    <row r="565" ht="12.75">
      <c r="A565" s="35"/>
    </row>
    <row r="566" ht="12.75">
      <c r="A566" s="35"/>
    </row>
    <row r="567" ht="12.75">
      <c r="A567" s="35"/>
    </row>
    <row r="568" ht="12.75">
      <c r="A568" s="35"/>
    </row>
    <row r="569" ht="12.75">
      <c r="A569" s="35"/>
    </row>
    <row r="570" ht="12.75">
      <c r="A570" s="35"/>
    </row>
    <row r="571" ht="12.75">
      <c r="A571" s="35"/>
    </row>
    <row r="572" ht="12.75">
      <c r="A572" s="35"/>
    </row>
    <row r="573" ht="12.75">
      <c r="A573" s="35"/>
    </row>
    <row r="574" ht="12.75">
      <c r="A574" s="35"/>
    </row>
    <row r="575" ht="12.75">
      <c r="A575" s="35"/>
    </row>
    <row r="576" ht="12.75">
      <c r="A576" s="35"/>
    </row>
    <row r="577" ht="12.75">
      <c r="A577" s="35"/>
    </row>
    <row r="578" ht="12.75">
      <c r="A578" s="35"/>
    </row>
    <row r="579" ht="12.75">
      <c r="A579" s="35"/>
    </row>
    <row r="580" ht="12.75">
      <c r="A580" s="35"/>
    </row>
    <row r="581" ht="12.75">
      <c r="A581" s="35"/>
    </row>
    <row r="582" ht="12.75">
      <c r="A582" s="35"/>
    </row>
    <row r="583" ht="12.75">
      <c r="A583" s="35"/>
    </row>
    <row r="584" ht="12.75">
      <c r="A584" s="35"/>
    </row>
    <row r="585" ht="12.75">
      <c r="A585" s="35"/>
    </row>
    <row r="586" ht="12.75">
      <c r="A586" s="35"/>
    </row>
    <row r="587" ht="12.75">
      <c r="A587" s="35"/>
    </row>
    <row r="588" ht="12.75">
      <c r="A588" s="35"/>
    </row>
    <row r="589" ht="12.75">
      <c r="A589" s="35"/>
    </row>
    <row r="590" ht="12.75">
      <c r="A590" s="35"/>
    </row>
    <row r="591" ht="12.75">
      <c r="A591" s="35"/>
    </row>
    <row r="592" ht="12.75">
      <c r="A592" s="35"/>
    </row>
    <row r="593" ht="12.75">
      <c r="A593" s="35"/>
    </row>
    <row r="594" ht="12.75">
      <c r="A594" s="35"/>
    </row>
    <row r="595" ht="12.75">
      <c r="A595" s="35"/>
    </row>
  </sheetData>
  <sheetProtection/>
  <mergeCells count="94">
    <mergeCell ref="H49:J49"/>
    <mergeCell ref="H50:J50"/>
    <mergeCell ref="H61:J61"/>
    <mergeCell ref="H55:J55"/>
    <mergeCell ref="H56:J56"/>
    <mergeCell ref="H57:J57"/>
    <mergeCell ref="H58:J58"/>
    <mergeCell ref="B17:J17"/>
    <mergeCell ref="H59:J59"/>
    <mergeCell ref="E64:F64"/>
    <mergeCell ref="H31:J31"/>
    <mergeCell ref="B34:J34"/>
    <mergeCell ref="B32:J32"/>
    <mergeCell ref="E52:F52"/>
    <mergeCell ref="E53:F53"/>
    <mergeCell ref="H51:J51"/>
    <mergeCell ref="H52:J52"/>
    <mergeCell ref="A5:A7"/>
    <mergeCell ref="C5:C7"/>
    <mergeCell ref="B15:J15"/>
    <mergeCell ref="B5:B7"/>
    <mergeCell ref="H5:H6"/>
    <mergeCell ref="J5:J6"/>
    <mergeCell ref="E14:F14"/>
    <mergeCell ref="G5:G6"/>
    <mergeCell ref="B11:J11"/>
    <mergeCell ref="K5:K6"/>
    <mergeCell ref="E54:F54"/>
    <mergeCell ref="H38:J38"/>
    <mergeCell ref="H39:J39"/>
    <mergeCell ref="H40:J40"/>
    <mergeCell ref="H41:J41"/>
    <mergeCell ref="H42:J42"/>
    <mergeCell ref="H43:J43"/>
    <mergeCell ref="H44:J44"/>
    <mergeCell ref="H54:J54"/>
    <mergeCell ref="H18:J18"/>
    <mergeCell ref="E65:F65"/>
    <mergeCell ref="B36:J36"/>
    <mergeCell ref="B30:J30"/>
    <mergeCell ref="H20:J20"/>
    <mergeCell ref="H22:J22"/>
    <mergeCell ref="H27:J27"/>
    <mergeCell ref="H53:J53"/>
    <mergeCell ref="H60:J60"/>
    <mergeCell ref="H45:J45"/>
    <mergeCell ref="L1:Q1"/>
    <mergeCell ref="A3:Q3"/>
    <mergeCell ref="P4:Q4"/>
    <mergeCell ref="I5:I6"/>
    <mergeCell ref="O5:Q5"/>
    <mergeCell ref="E5:E6"/>
    <mergeCell ref="F5:F6"/>
    <mergeCell ref="N5:N6"/>
    <mergeCell ref="L5:L6"/>
    <mergeCell ref="M5:M6"/>
    <mergeCell ref="E70:F70"/>
    <mergeCell ref="E66:F66"/>
    <mergeCell ref="E67:F67"/>
    <mergeCell ref="B13:J13"/>
    <mergeCell ref="E46:F46"/>
    <mergeCell ref="E69:F69"/>
    <mergeCell ref="B19:J19"/>
    <mergeCell ref="B21:J21"/>
    <mergeCell ref="E50:F50"/>
    <mergeCell ref="E60:F60"/>
    <mergeCell ref="E71:F71"/>
    <mergeCell ref="E63:F63"/>
    <mergeCell ref="H23:J23"/>
    <mergeCell ref="H28:J28"/>
    <mergeCell ref="H26:J26"/>
    <mergeCell ref="H24:J24"/>
    <mergeCell ref="H25:J25"/>
    <mergeCell ref="H46:J46"/>
    <mergeCell ref="E45:F45"/>
    <mergeCell ref="E55:F55"/>
    <mergeCell ref="E72:F72"/>
    <mergeCell ref="E38:F38"/>
    <mergeCell ref="E39:F39"/>
    <mergeCell ref="E40:F40"/>
    <mergeCell ref="E41:F41"/>
    <mergeCell ref="E42:F42"/>
    <mergeCell ref="E43:F43"/>
    <mergeCell ref="E44:F44"/>
    <mergeCell ref="E68:F68"/>
    <mergeCell ref="E61:F61"/>
    <mergeCell ref="E56:F56"/>
    <mergeCell ref="E57:F57"/>
    <mergeCell ref="E58:F58"/>
    <mergeCell ref="E59:F59"/>
    <mergeCell ref="E51:F51"/>
    <mergeCell ref="E47:F47"/>
    <mergeCell ref="E48:F48"/>
    <mergeCell ref="E49:F49"/>
  </mergeCells>
  <printOptions/>
  <pageMargins left="0.3937007874015748" right="0.2362204724409449" top="0.6692913385826772" bottom="0.35433070866141736" header="0.4724409448818898" footer="0.15748031496062992"/>
  <pageSetup fitToHeight="21" horizontalDpi="600" verticalDpi="600" orientation="landscape" paperSize="9" scale="9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typer2</cp:lastModifiedBy>
  <cp:lastPrinted>2014-02-17T07:43:22Z</cp:lastPrinted>
  <dcterms:created xsi:type="dcterms:W3CDTF">2005-09-13T12:18:00Z</dcterms:created>
  <dcterms:modified xsi:type="dcterms:W3CDTF">2014-02-18T06:14:31Z</dcterms:modified>
  <cp:category/>
  <cp:version/>
  <cp:contentType/>
  <cp:contentStatus/>
</cp:coreProperties>
</file>