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" sheetId="1" r:id="rId1"/>
  </sheet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___________________M8">[0]!____________________________M8</definedName>
    <definedName name="____________________________M9">[0]!____________________________M9</definedName>
    <definedName name="____________________________q11">[0]!____________________________q11</definedName>
    <definedName name="____________________________q15">[0]!____________________________q15</definedName>
    <definedName name="____________________________q17">[0]!____________________________q17</definedName>
    <definedName name="____________________________q2">[0]!____________________________q2</definedName>
    <definedName name="____________________________q3">[0]!____________________________q3</definedName>
    <definedName name="____________________________q4">[0]!____________________________q4</definedName>
    <definedName name="____________________________q5">[0]!____________________________q5</definedName>
    <definedName name="____________________________q6">[0]!____________________________q6</definedName>
    <definedName name="____________________________q7">[0]!____________________________q7</definedName>
    <definedName name="____________________________q8">[0]!____________________________q8</definedName>
    <definedName name="____________________________q9">[0]!____________________________q9</definedName>
    <definedName name="___________________________M8">[0]!___________________________M8</definedName>
    <definedName name="___________________________M9">[0]!___________________________M9</definedName>
    <definedName name="___________________________q11">[0]!___________________________q11</definedName>
    <definedName name="___________________________q15">[0]!___________________________q15</definedName>
    <definedName name="___________________________q17">[0]!___________________________q17</definedName>
    <definedName name="___________________________q2">[0]!___________________________q2</definedName>
    <definedName name="___________________________q3">[0]!___________________________q3</definedName>
    <definedName name="___________________________q4">[0]!___________________________q4</definedName>
    <definedName name="___________________________q5">[0]!___________________________q5</definedName>
    <definedName name="___________________________q6">[0]!___________________________q6</definedName>
    <definedName name="___________________________q7">[0]!___________________________q7</definedName>
    <definedName name="___________________________q8">[0]!___________________________q8</definedName>
    <definedName name="___________________________q9">[0]!___________________________q9</definedName>
    <definedName name="__________________________M8">[0]!__________________________M8</definedName>
    <definedName name="__________________________M9">[0]!__________________________M9</definedName>
    <definedName name="__________________________q11">[0]!__________________________q11</definedName>
    <definedName name="__________________________q15">[0]!__________________________q15</definedName>
    <definedName name="__________________________q17">[0]!__________________________q17</definedName>
    <definedName name="__________________________q2">[0]!__________________________q2</definedName>
    <definedName name="__________________________q3">[0]!__________________________q3</definedName>
    <definedName name="__________________________q4">[0]!__________________________q4</definedName>
    <definedName name="__________________________q5">[0]!__________________________q5</definedName>
    <definedName name="__________________________q6">[0]!__________________________q6</definedName>
    <definedName name="__________________________q7">[0]!__________________________q7</definedName>
    <definedName name="__________________________q8">[0]!__________________________q8</definedName>
    <definedName name="__________________________q9">[0]!__________________________q9</definedName>
    <definedName name="_________________________M8">[0]!_________________________M8</definedName>
    <definedName name="_________________________M9">[0]!_________________________M9</definedName>
    <definedName name="_________________________q11">[0]!_________________________q11</definedName>
    <definedName name="_________________________q15">[0]!_________________________q15</definedName>
    <definedName name="_________________________q17">[0]!_________________________q17</definedName>
    <definedName name="_________________________q2">[0]!_________________________q2</definedName>
    <definedName name="_________________________q3">[0]!_________________________q3</definedName>
    <definedName name="_________________________q4">[0]!_________________________q4</definedName>
    <definedName name="_________________________q5">[0]!_________________________q5</definedName>
    <definedName name="_________________________q6">[0]!_________________________q6</definedName>
    <definedName name="_________________________q7">[0]!_________________________q7</definedName>
    <definedName name="_________________________q8">[0]!_________________________q8</definedName>
    <definedName name="_________________________q9">[0]!_________________________q9</definedName>
    <definedName name="________________________M8">[0]!________________________M8</definedName>
    <definedName name="________________________M9">[0]!________________________M9</definedName>
    <definedName name="________________________q11">[0]!________________________q11</definedName>
    <definedName name="________________________q15">[0]!________________________q15</definedName>
    <definedName name="________________________q17">[0]!________________________q17</definedName>
    <definedName name="________________________q2">[0]!________________________q2</definedName>
    <definedName name="________________________q3">[0]!________________________q3</definedName>
    <definedName name="________________________q4">[0]!________________________q4</definedName>
    <definedName name="________________________q5">[0]!________________________q5</definedName>
    <definedName name="________________________q6">[0]!________________________q6</definedName>
    <definedName name="________________________q7">[0]!________________________q7</definedName>
    <definedName name="________________________q8">[0]!________________________q8</definedName>
    <definedName name="________________________q9">[0]!________________________q9</definedName>
    <definedName name="_______________________M8">[0]!_______________________M8</definedName>
    <definedName name="_______________________M9">[0]!_______________________M9</definedName>
    <definedName name="_______________________q11">[0]!_______________________q11</definedName>
    <definedName name="_______________________q15">[0]!_______________________q15</definedName>
    <definedName name="_______________________q17">[0]!_______________________q17</definedName>
    <definedName name="_______________________q2">[0]!_______________________q2</definedName>
    <definedName name="_______________________q3">[0]!_______________________q3</definedName>
    <definedName name="_______________________q4">[0]!_______________________q4</definedName>
    <definedName name="_______________________q5">[0]!_______________________q5</definedName>
    <definedName name="_______________________q6">[0]!_______________________q6</definedName>
    <definedName name="_______________________q7">[0]!_______________________q7</definedName>
    <definedName name="_______________________q8">[0]!_______________________q8</definedName>
    <definedName name="_______________________q9">[0]!_______________________q9</definedName>
    <definedName name="______________________M8">[0]!______________________M8</definedName>
    <definedName name="______________________M9">[0]!______________________M9</definedName>
    <definedName name="______________________q11">[0]!______________________q11</definedName>
    <definedName name="______________________q15">[0]!______________________q15</definedName>
    <definedName name="______________________q17">[0]!______________________q17</definedName>
    <definedName name="______________________q2">[0]!______________________q2</definedName>
    <definedName name="______________________q3">[0]!______________________q3</definedName>
    <definedName name="______________________q4">[0]!______________________q4</definedName>
    <definedName name="______________________q5">[0]!______________________q5</definedName>
    <definedName name="______________________q6">[0]!______________________q6</definedName>
    <definedName name="______________________q7">[0]!______________________q7</definedName>
    <definedName name="______________________q8">[0]!______________________q8</definedName>
    <definedName name="______________________q9">[0]!______________________q9</definedName>
    <definedName name="_____________________M8">[0]!_____________________M8</definedName>
    <definedName name="_____________________M9">[0]!_____________________M9</definedName>
    <definedName name="_____________________q11">[0]!_____________________q11</definedName>
    <definedName name="_____________________q15">[0]!_____________________q15</definedName>
    <definedName name="_____________________q17">[0]!_____________________q17</definedName>
    <definedName name="_____________________q2">[0]!_____________________q2</definedName>
    <definedName name="_____________________q3">[0]!_____________________q3</definedName>
    <definedName name="_____________________q4">[0]!_____________________q4</definedName>
    <definedName name="_____________________q5">[0]!_____________________q5</definedName>
    <definedName name="_____________________q6">[0]!_____________________q6</definedName>
    <definedName name="_____________________q7">[0]!_____________________q7</definedName>
    <definedName name="_____________________q8">[0]!_____________________q8</definedName>
    <definedName name="_____________________q9">[0]!_____________________q9</definedName>
    <definedName name="____________________M8">[0]!____________________M8</definedName>
    <definedName name="____________________M9">[0]!____________________M9</definedName>
    <definedName name="____________________q11">[0]!____________________q11</definedName>
    <definedName name="____________________q15">[0]!____________________q15</definedName>
    <definedName name="____________________q17">[0]!____________________q17</definedName>
    <definedName name="____________________q2">[0]!____________________q2</definedName>
    <definedName name="____________________q3">[0]!____________________q3</definedName>
    <definedName name="____________________q4">[0]!____________________q4</definedName>
    <definedName name="____________________q5">[0]!____________________q5</definedName>
    <definedName name="____________________q6">[0]!____________________q6</definedName>
    <definedName name="____________________q7">[0]!____________________q7</definedName>
    <definedName name="____________________q8">[0]!____________________q8</definedName>
    <definedName name="____________________q9">[0]!____________________q9</definedName>
    <definedName name="___________________M8">[0]!___________________M8</definedName>
    <definedName name="___________________M9">[0]!___________________M9</definedName>
    <definedName name="___________________q11">[0]!___________________q11</definedName>
    <definedName name="___________________q15">[0]!___________________q15</definedName>
    <definedName name="___________________q17">[0]!___________________q17</definedName>
    <definedName name="___________________q2">[0]!___________________q2</definedName>
    <definedName name="___________________q3">[0]!___________________q3</definedName>
    <definedName name="___________________q4">[0]!___________________q4</definedName>
    <definedName name="___________________q5">[0]!___________________q5</definedName>
    <definedName name="___________________q6">[0]!___________________q6</definedName>
    <definedName name="___________________q7">[0]!___________________q7</definedName>
    <definedName name="___________________q8">[0]!___________________q8</definedName>
    <definedName name="___________________q9">[0]!___________________q9</definedName>
    <definedName name="__________________M8">[0]!__________________M8</definedName>
    <definedName name="__________________M9">[0]!__________________M9</definedName>
    <definedName name="__________________q11">[0]!__________________q11</definedName>
    <definedName name="__________________q15">[0]!__________________q15</definedName>
    <definedName name="__________________q17">[0]!__________________q17</definedName>
    <definedName name="__________________q2">[0]!__________________q2</definedName>
    <definedName name="__________________q3">[0]!__________________q3</definedName>
    <definedName name="__________________q4">[0]!__________________q4</definedName>
    <definedName name="__________________q5">[0]!__________________q5</definedName>
    <definedName name="__________________q6">[0]!__________________q6</definedName>
    <definedName name="__________________q7">[0]!__________________q7</definedName>
    <definedName name="__________________q8">[0]!__________________q8</definedName>
    <definedName name="__________________q9">[0]!__________________q9</definedName>
    <definedName name="_________________M8">[0]!_________________M8</definedName>
    <definedName name="_________________M9">[0]!_________________M9</definedName>
    <definedName name="_________________q11">[0]!_________________q11</definedName>
    <definedName name="_________________q15">[0]!_________________q15</definedName>
    <definedName name="_________________q17">[0]!_________________q17</definedName>
    <definedName name="_________________q2">[0]!_________________q2</definedName>
    <definedName name="_________________q3">[0]!_________________q3</definedName>
    <definedName name="_________________q4">[0]!_________________q4</definedName>
    <definedName name="_________________q5">[0]!_________________q5</definedName>
    <definedName name="_________________q6">[0]!_________________q6</definedName>
    <definedName name="_________________q7">[0]!_________________q7</definedName>
    <definedName name="_________________q8">[0]!_________________q8</definedName>
    <definedName name="_________________q9">[0]!_________________q9</definedName>
    <definedName name="________________M8">[0]!________________M8</definedName>
    <definedName name="________________M9">[0]!________________M9</definedName>
    <definedName name="________________q11">[0]!________________q11</definedName>
    <definedName name="________________q15">[0]!________________q15</definedName>
    <definedName name="________________q17">[0]!________________q17</definedName>
    <definedName name="________________q2">[0]!________________q2</definedName>
    <definedName name="________________q3">[0]!________________q3</definedName>
    <definedName name="________________q4">[0]!________________q4</definedName>
    <definedName name="________________q5">[0]!________________q5</definedName>
    <definedName name="________________q6">[0]!________________q6</definedName>
    <definedName name="________________q7">[0]!________________q7</definedName>
    <definedName name="________________q8">[0]!________________q8</definedName>
    <definedName name="________________q9">[0]!________________q9</definedName>
    <definedName name="_______________M8">[0]!_______________M8</definedName>
    <definedName name="_______________M9">[0]!_______________M9</definedName>
    <definedName name="_______________q11">[0]!_______________q11</definedName>
    <definedName name="_______________q15">[0]!_______________q15</definedName>
    <definedName name="_______________q17">[0]!_______________q17</definedName>
    <definedName name="_______________q2">[0]!_______________q2</definedName>
    <definedName name="_______________q3">[0]!_______________q3</definedName>
    <definedName name="_______________q4">[0]!_______________q4</definedName>
    <definedName name="_______________q5">[0]!_______________q5</definedName>
    <definedName name="_______________q6">[0]!_______________q6</definedName>
    <definedName name="_______________q7">[0]!_______________q7</definedName>
    <definedName name="_______________q8">[0]!_______________q8</definedName>
    <definedName name="_______________q9">[0]!_______________q9</definedName>
    <definedName name="______________M8">[0]!______________M8</definedName>
    <definedName name="______________M9">[0]!______________M9</definedName>
    <definedName name="______________q11">[0]!______________q11</definedName>
    <definedName name="______________q15">[0]!______________q15</definedName>
    <definedName name="______________q17">[0]!______________q17</definedName>
    <definedName name="______________q2">[0]!______________q2</definedName>
    <definedName name="______________q3">[0]!______________q3</definedName>
    <definedName name="______________q4">[0]!______________q4</definedName>
    <definedName name="______________q5">[0]!______________q5</definedName>
    <definedName name="______________q6">[0]!______________q6</definedName>
    <definedName name="______________q7">[0]!______________q7</definedName>
    <definedName name="______________q8">[0]!______________q8</definedName>
    <definedName name="______________q9">[0]!______________q9</definedName>
    <definedName name="_____________M8">[0]!_____________M8</definedName>
    <definedName name="_____________M9">[0]!_____________M9</definedName>
    <definedName name="_____________q11">[0]!_____________q11</definedName>
    <definedName name="_____________q15">[0]!_____________q15</definedName>
    <definedName name="_____________q17">[0]!_____________q17</definedName>
    <definedName name="_____________q2">[0]!_____________q2</definedName>
    <definedName name="_____________q3">[0]!_____________q3</definedName>
    <definedName name="_____________q4">[0]!_____________q4</definedName>
    <definedName name="_____________q5">[0]!_____________q5</definedName>
    <definedName name="_____________q6">[0]!_____________q6</definedName>
    <definedName name="_____________q7">[0]!_____________q7</definedName>
    <definedName name="_____________q8">[0]!_____________q8</definedName>
    <definedName name="_____________q9">[0]!_____________q9</definedName>
    <definedName name="____________M8">[0]!____________M8</definedName>
    <definedName name="____________M9">[0]!____________M9</definedName>
    <definedName name="____________q11">[0]!____________q11</definedName>
    <definedName name="____________q15">[0]!____________q15</definedName>
    <definedName name="____________q17">[0]!____________q17</definedName>
    <definedName name="____________q2">[0]!____________q2</definedName>
    <definedName name="____________q3">[0]!____________q3</definedName>
    <definedName name="____________q4">[0]!____________q4</definedName>
    <definedName name="____________q5">[0]!____________q5</definedName>
    <definedName name="____________q6">[0]!____________q6</definedName>
    <definedName name="____________q7">[0]!____________q7</definedName>
    <definedName name="____________q8">[0]!____________q8</definedName>
    <definedName name="____________q9">[0]!____________q9</definedName>
    <definedName name="___________M8">[0]!___________M8</definedName>
    <definedName name="___________M9">[0]!___________M9</definedName>
    <definedName name="___________q11">[0]!___________q11</definedName>
    <definedName name="___________q15">[0]!___________q15</definedName>
    <definedName name="___________q17">[0]!___________q17</definedName>
    <definedName name="___________q2">[0]!___________q2</definedName>
    <definedName name="___________q3">[0]!___________q3</definedName>
    <definedName name="___________q4">[0]!___________q4</definedName>
    <definedName name="___________q5">[0]!___________q5</definedName>
    <definedName name="___________q6">[0]!___________q6</definedName>
    <definedName name="___________q7">[0]!___________q7</definedName>
    <definedName name="___________q8">[0]!___________q8</definedName>
    <definedName name="___________q9">[0]!___________q9</definedName>
    <definedName name="__________M8">[0]!__________M8</definedName>
    <definedName name="__________M9">[0]!__________M9</definedName>
    <definedName name="__________q11">[0]!__________q11</definedName>
    <definedName name="__________q15">[0]!__________q15</definedName>
    <definedName name="__________q17">[0]!__________q17</definedName>
    <definedName name="__________q2">[0]!__________q2</definedName>
    <definedName name="__________q3">[0]!__________q3</definedName>
    <definedName name="__________q4">[0]!__________q4</definedName>
    <definedName name="__________q5">[0]!__________q5</definedName>
    <definedName name="__________q6">[0]!__________q6</definedName>
    <definedName name="__________q7">[0]!__________q7</definedName>
    <definedName name="__________q8">[0]!__________q8</definedName>
    <definedName name="__________q9">[0]!__________q9</definedName>
    <definedName name="_________M8">[0]!_________M8</definedName>
    <definedName name="_________M9">[0]!_________M9</definedName>
    <definedName name="_________q11">[0]!_________q11</definedName>
    <definedName name="_________q15">[0]!_________q15</definedName>
    <definedName name="_________q17">[0]!_________q17</definedName>
    <definedName name="_________q2">[0]!_________q2</definedName>
    <definedName name="_________q3">[0]!_________q3</definedName>
    <definedName name="_________q4">[0]!_________q4</definedName>
    <definedName name="_________q5">[0]!_________q5</definedName>
    <definedName name="_________q6">[0]!_________q6</definedName>
    <definedName name="_________q7">[0]!_________q7</definedName>
    <definedName name="_________q8">[0]!_________q8</definedName>
    <definedName name="_________q9">[0]!_________q9</definedName>
    <definedName name="________M8">[0]!________M8</definedName>
    <definedName name="________M9">[0]!________M9</definedName>
    <definedName name="________q11">[0]!________q11</definedName>
    <definedName name="________q15">[0]!________q15</definedName>
    <definedName name="________q17">[0]!________q17</definedName>
    <definedName name="________q2">[0]!________q2</definedName>
    <definedName name="________q3">[0]!________q3</definedName>
    <definedName name="________q4">[0]!________q4</definedName>
    <definedName name="________q5">[0]!________q5</definedName>
    <definedName name="________q6">[0]!________q6</definedName>
    <definedName name="________q7">[0]!________q7</definedName>
    <definedName name="________q8">[0]!________q8</definedName>
    <definedName name="________q9">[0]!________q9</definedName>
    <definedName name="_______M8">[0]!_______M8</definedName>
    <definedName name="_______M9">[0]!_______M9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__M8">[0]!______M8</definedName>
    <definedName name="______M9">[0]!______M9</definedName>
    <definedName name="______q11">[0]!______q11</definedName>
    <definedName name="______q15">[0]!______q15</definedName>
    <definedName name="______q17">[0]!______q17</definedName>
    <definedName name="______q2">[0]!______q2</definedName>
    <definedName name="______q3">[0]!______q3</definedName>
    <definedName name="______q4">[0]!______q4</definedName>
    <definedName name="______q5">[0]!______q5</definedName>
    <definedName name="______q6">[0]!______q6</definedName>
    <definedName name="______q7">[0]!______q7</definedName>
    <definedName name="______q8">[0]!______q8</definedName>
    <definedName name="______q9">[0]!______q9</definedName>
    <definedName name="_____M8">[0]!_____M8</definedName>
    <definedName name="_____M9">[0]!_____M9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M8">[0]!____M8</definedName>
    <definedName name="____M9">[0]!____M9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M8">[0]!___M8</definedName>
    <definedName name="___M9">[0]!___M9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M8">[0]!__M8</definedName>
    <definedName name="__M9">[0]!__M9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M8">[0]!_M8</definedName>
    <definedName name="_M9">[0]!_M9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÷ĺňâĺđňűé">#REF!</definedName>
    <definedName name="AES">#REF!</definedName>
    <definedName name="àî">[0]!àî</definedName>
    <definedName name="ALL_ORG" localSheetId="0">#REF!</definedName>
    <definedName name="ALL_ORG">#REF!</definedName>
    <definedName name="âňîđîé">#REF!</definedName>
    <definedName name="AOE">#REF!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ontents">#REF!</definedName>
    <definedName name="COPY_DIAP">#REF!</definedName>
    <definedName name="ct">[0]!ct</definedName>
    <definedName name="ď">[0]!ď</definedName>
    <definedName name="DATA">#REF!</definedName>
    <definedName name="DATE">#REF!</definedName>
    <definedName name="ďď">[0]!ďď</definedName>
    <definedName name="đđ">[0]!đđ</definedName>
    <definedName name="đđđ">[0]!đđđ</definedName>
    <definedName name="DEC">#REF!</definedName>
    <definedName name="ďĺđâűé">#REF!</definedName>
    <definedName name="DOC">#REF!</definedName>
    <definedName name="Down_range">#REF!</definedName>
    <definedName name="dsragh">[0]!dsragh</definedName>
    <definedName name="ęĺ">[0]!ęĺ</definedName>
    <definedName name="ESO_ET">#REF!</definedName>
    <definedName name="ESO_PROT">#N/A</definedName>
    <definedName name="ESOcom" localSheetId="0">#REF!</definedName>
    <definedName name="ESOcom">#REF!</definedName>
    <definedName name="ew">[0]!ew</definedName>
    <definedName name="F_ST_ET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>#REF!</definedName>
    <definedName name="FEB">#REF!</definedName>
    <definedName name="fff">#REF!</definedName>
    <definedName name="fg">[0]!fg</definedName>
    <definedName name="FUEL">#REF!</definedName>
    <definedName name="FUEL_ET">#REF!</definedName>
    <definedName name="FUELLIST">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RES">#REF!</definedName>
    <definedName name="GRES_DATA">#REF!</definedName>
    <definedName name="GRES_LIST">#REF!</definedName>
    <definedName name="gtty">#N/A</definedName>
    <definedName name="h">[0]!h</definedName>
    <definedName name="hhh">[0]!hhh</definedName>
    <definedName name="hhy">[0]!hhy</definedName>
    <definedName name="îî">[0]!îî</definedName>
    <definedName name="INN">#REF!</definedName>
    <definedName name="j">[0]!j</definedName>
    <definedName name="JAN">#REF!</definedName>
    <definedName name="JUL">#REF!</definedName>
    <definedName name="JUN">#REF!</definedName>
    <definedName name="k">[0]!k</definedName>
    <definedName name="MAR">#REF!</definedName>
    <definedName name="MAY">#REF!</definedName>
    <definedName name="MO">#REF!</definedName>
    <definedName name="MONTH">#REF!</definedName>
    <definedName name="ňđĺňčé">#REF!</definedName>
    <definedName name="nfyz">[0]!nfyz</definedName>
    <definedName name="NOM">#REF!</definedName>
    <definedName name="NOV">#REF!</definedName>
    <definedName name="NSRF">#REF!</definedName>
    <definedName name="Num">#REF!</definedName>
    <definedName name="o">[0]!o</definedName>
    <definedName name="OCT">#REF!</definedName>
    <definedName name="OKTMO">#REF!</definedName>
    <definedName name="öó">[0]!öó</definedName>
    <definedName name="ORE">#REF!</definedName>
    <definedName name="Org_list" localSheetId="0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1_SCOPE_FULL_LOAD" localSheetId="0" hidden="1">#REF!,#REF!,#REF!,#REF!,#REF!</definedName>
    <definedName name="P11_SCOPE_FULL_LOAD" hidden="1">#REF!,#REF!,#REF!,#REF!,#REF!</definedName>
    <definedName name="P12_SCOPE_FULL_LOAD" localSheetId="0" hidden="1">#REF!,#REF!,#REF!,#REF!,#REF!,#REF!</definedName>
    <definedName name="P12_SCOPE_FULL_LOAD" hidden="1">#REF!,#REF!,#REF!,#REF!,#REF!,#REF!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5_SCOPE_FULL_LOAD" localSheetId="0" hidden="1">#REF!,#REF!,#REF!,#REF!,#REF!,'Расчет'!P1_SCOPE_FULL_LOAD</definedName>
    <definedName name="P15_SCOPE_FULL_LOAD" hidden="1">#REF!,#REF!,#REF!,#REF!,#REF!,P1_SCOPE_FULL_LOAD</definedName>
    <definedName name="P16_SCOPE_FULL_LOAD" localSheetId="0" hidden="1">'Расчет'!P2_SCOPE_FULL_LOAD,'Расчет'!P3_SCOPE_FULL_LOAD,'Расчет'!P4_SCOPE_FULL_LOAD,'Расчет'!P5_SCOPE_FULL_LOAD,'Расчет'!P6_SCOPE_FULL_LOAD,'Расчет'!P7_SCOPE_FULL_LOAD,'Расчет'!P8_SCOPE_FULL_LOAD</definedName>
    <definedName name="P16_SCOPE_FULL_LOAD" hidden="1">#N/A</definedName>
    <definedName name="P17_SCOPE_FULL_LOAD" localSheetId="0" hidden="1">'Расчет'!P9_SCOPE_FULL_LOAD,'Расчет'!P10_SCOPE_FULL_LOAD,'Расчет'!P11_SCOPE_FULL_LOAD,'Расчет'!P12_SCOPE_FULL_LOAD,'Расчет'!P13_SCOPE_FULL_LOAD,'Расчет'!P14_SCOPE_FULL_LOAD,'Расчет'!P15_SCOPE_FULL_LOAD</definedName>
    <definedName name="P17_SCOPE_FULL_LOAD" hidden="1">#N/A</definedName>
    <definedName name="P19_T1_Protect" hidden="1">P5_T1_Protect,P6_T1_Protect,P7_T1_Protect,P8_T1_Protect,P9_T1_Protect,P10_T1_Protect,P11_T1_Protect,P12_T1_Protect,P13_T1_Protect,P14_T1_Protect</definedName>
    <definedName name="P2_SC22" hidden="1">#REF!,#REF!,#REF!,#REF!,#REF!,#REF!,#REF!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localSheetId="0" hidden="1">#REF!,#REF!,#REF!,#REF!,#REF!,#REF!</definedName>
    <definedName name="P2_SCOPE_SAVE2" hidden="1">#REF!,#REF!,#REF!,#REF!,#REF!,#REF!</definedName>
    <definedName name="P3_SC22" hidden="1">#REF!,#REF!,#REF!,#REF!,#REF!,#REF!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T2.1?Protection" localSheetId="0">P1_T2.1?Protection</definedName>
    <definedName name="P6_T2.1?Protection">P1_T2.1?Protection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#REF!,#REF!,#REF!,#REF!,#REF!,'Расчет'!P1_SCOPE_NotInd2,'Расчет'!P2_SCOPE_NotInd2,'Расчет'!P3_SCOPE_NotInd2</definedName>
    <definedName name="P7_SCOPE_NotInd2" hidden="1">#REF!,#REF!,#REF!,#REF!,#REF!,P1_SCOPE_NotInd2,P2_SCOPE_NotInd2,P3_SCOPE_NotInd2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#REF!,'Расчет'!P1_SCOPE_NOTIND,'Расчет'!P2_SCOPE_NOTIND,'Расчет'!P3_SCOPE_NOTIND,'Расчет'!P4_SCOPE_NOTIND,'Расчет'!P5_SCOPE_NOTIND,'Расчет'!P6_SCOPE_NOTIND,'Расчет'!P7_SCOPE_NOTIND</definedName>
    <definedName name="P9_SCOPE_NotInd" hidden="1">#REF!,[0]!P1_SCOPE_NOTIND,[0]!P2_SCOPE_NOTIND,[0]!P3_SCOPE_NOTIND,[0]!P4_SCOPE_NOTIND,[0]!P5_SCOPE_NOTIND,[0]!P6_SCOPE_NOTIND,[0]!P7_SCOPE_NOTIND</definedName>
    <definedName name="PER_ET" localSheetId="0">#REF!</definedName>
    <definedName name="PER_ET">#REF!</definedName>
    <definedName name="polta" localSheetId="0">#REF!</definedName>
    <definedName name="polta">#REF!</definedName>
    <definedName name="PR_OPT">#REF!</definedName>
    <definedName name="PR_ROZN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0">#REF!</definedName>
    <definedName name="REGcom">#REF!</definedName>
    <definedName name="regions">#REF!</definedName>
    <definedName name="REGUL">#REF!</definedName>
    <definedName name="rr">[0]!rr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#REF!,#REF!,#REF!,#REF!,P1_SBT_PROT</definedName>
    <definedName name="SBTcom" localSheetId="0">#REF!</definedName>
    <definedName name="SBTcom">#REF!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_LD">#REF!</definedName>
    <definedName name="SCOPE_2" localSheetId="0">#REF!</definedName>
    <definedName name="SCOPE_2">#REF!</definedName>
    <definedName name="SCOPE_2_1" localSheetId="0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5_LD">#REF!</definedName>
    <definedName name="SCOPE_CORR" localSheetId="0">#REF!,#REF!,#REF!,#REF!,#REF!,'Расчет'!P1_SCOPE_CORR,'Расчет'!P2_SCOPE_CORR</definedName>
    <definedName name="SCOPE_CORR">#REF!,#REF!,#REF!,#REF!,#REF!,[0]!P1_SCOPE_CORR,[0]!P2_SCOPE_CORR</definedName>
    <definedName name="SCOPE_CPR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LOAD">#REF!,P1_SCOPE_FLOAD</definedName>
    <definedName name="SCOPE_FORM46_EE1">#REF!</definedName>
    <definedName name="SCOPE_FRML">#REF!,#REF!,P1_SCOPE_FRML</definedName>
    <definedName name="SCOPE_FST7" localSheetId="0">#REF!,#REF!,#REF!,#REF!,'Расчет'!P1_SCOPE_FST7</definedName>
    <definedName name="SCOPE_FST7">#REF!,#REF!,#REF!,#REF!,[0]!P1_SCOPE_FST7</definedName>
    <definedName name="SCOPE_FULL_LOAD" localSheetId="0">'Расчет'!P16_SCOPE_FULL_LOAD,'Расчет'!P17_SCOPE_FULL_LOAD</definedName>
    <definedName name="SCOPE_FULL_LOAD">[0]!P16_SCOPE_FULL_LOAD,[0]!P17_SCOPE_FULL_LOAD</definedName>
    <definedName name="SCOPE_IND" localSheetId="0">#REF!,#REF!,'Расчет'!P1_SCOPE_IND,'Расчет'!P2_SCOPE_IND,'Расчет'!P3_SCOPE_IND,'Расчет'!P4_SCOPE_IND</definedName>
    <definedName name="SCOPE_IND">#REF!,#REF!,[0]!P1_SCOPE_IND,[0]!P2_SCOPE_IND,[0]!P3_SCOPE_IND,[0]!P4_SCOPE_IND</definedName>
    <definedName name="SCOPE_IND2" localSheetId="0">#REF!,#REF!,#REF!,'Расчет'!P1_SCOPE_IND2,'Расчет'!P2_SCOPE_IND2,'Расчет'!P3_SCOPE_IND2,'Расчет'!P4_SCOPE_IND2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NOTIND" localSheetId="0">'Расчет'!P1_SCOPE_NOTIND,'Расчет'!P2_SCOPE_NOTIND,'Расчет'!P3_SCOPE_NOTIND,'Расчет'!P4_SCOPE_NOTIND,'Расчет'!P5_SCOPE_NOTIND,'Расчет'!P6_SCOPE_NOTIND,'Расчет'!P7_SCOPE_NOTIND,'Расчет'!P8_SCOPE_NOTIND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'Расчет'!P4_SCOPE_NotInd2,'Расчет'!P5_SCOPE_NotInd2,'Расчет'!P6_SCOPE_NotInd2,'Расчет'!P7_SCOPE_NotInd2</definedName>
    <definedName name="SCOPE_NotInd2">[0]!P4_SCOPE_NotInd2,[0]!P5_SCOPE_NotInd2,[0]!P6_SCOPE_NotInd2,[0]!P7_SCOPE_NotInd2</definedName>
    <definedName name="SCOPE_NotInd3" localSheetId="0">#REF!,#REF!,#REF!,'Расчет'!P1_SCOPE_NotInd3,'Расчет'!P2_SCOPE_NotInd3</definedName>
    <definedName name="SCOPE_NotInd3">#REF!,#REF!,#REF!,[0]!P1_SCOPE_NotInd3,[0]!P2_SCOPE_NotInd3</definedName>
    <definedName name="SCOPE_ORE">#REF!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#REF!,#REF!,#REF!,#REF!,#REF!,'Расчет'!P1_SCOPE_SAVE2,'Расчет'!P2_SCOPE_SAVE2</definedName>
    <definedName name="SCOPE_SAVE2">#REF!,#REF!,#REF!,#REF!,#REF!,[0]!P1_SCOPE_SAVE2,[0]!P2_SCOPE_SAVE2</definedName>
    <definedName name="SCOPE_SBTLD">#REF!</definedName>
    <definedName name="SCOPE_SETLD">#REF!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2" localSheetId="0">#REF!</definedName>
    <definedName name="SCOPE_SV_LD2">#REF!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0">#REF!,#REF!,#REF!,#REF!,#REF!,'Расчет'!P1_SET_PROT</definedName>
    <definedName name="SET_PROT">#REF!,#REF!,#REF!,#REF!,#REF!,P1_SET_PROT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P_OPT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>#REF!</definedName>
    <definedName name="SPR_GRES_ET">#REF!</definedName>
    <definedName name="SPR_OTH_ET">#REF!</definedName>
    <definedName name="SPR_PROT" localSheetId="0">#REF!,#REF!</definedName>
    <definedName name="SPR_PROT">#REF!,#REF!</definedName>
    <definedName name="SPR_SCOPE">#REF!</definedName>
    <definedName name="SPR_TES_ET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 localSheetId="0">#REF!</definedName>
    <definedName name="T1_">#REF!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 localSheetId="0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 localSheetId="0">#REF!</definedName>
    <definedName name="T12?Name">#REF!</definedName>
    <definedName name="T12?Table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 localSheetId="0">#REF!</definedName>
    <definedName name="T14?item_ext?РОСТ">#REF!</definedName>
    <definedName name="T14?L2">#REF!</definedName>
    <definedName name="T14?Name" localSheetId="0">#REF!</definedName>
    <definedName name="T14?Name">#REF!</definedName>
    <definedName name="T14?Table">#REF!</definedName>
    <definedName name="T14?Title">#REF!</definedName>
    <definedName name="T14_Copy" localSheetId="0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'Расчет'!P6_T2.1?Protection</definedName>
    <definedName name="T2.1?Protection">P6_T2.1?Protection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ПРД?РЕГ">#REF!</definedName>
    <definedName name="T21?item_ext?РОСТ" localSheetId="0">#REF!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 localSheetId="0">#REF!</definedName>
    <definedName name="T21?Name">#REF!</definedName>
    <definedName name="T21?Table">#REF!</definedName>
    <definedName name="T21?Title">#REF!</definedName>
    <definedName name="T21?unit?ПРЦ" localSheetId="0">#REF!</definedName>
    <definedName name="T21?unit?ПРЦ">#REF!</definedName>
    <definedName name="T21?unit?ТРУБ">#REF!</definedName>
    <definedName name="T21_Copy" localSheetId="0">#REF!</definedName>
    <definedName name="T21_Copy">#REF!</definedName>
    <definedName name="T21_Protection">P2_T21_Protection,P3_T21_Protection</definedName>
    <definedName name="T24?axis?ПРД?РЕГ">#REF!</definedName>
    <definedName name="T24?item_ext?РОСТ" localSheetId="0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 localSheetId="0">#REF!</definedName>
    <definedName name="T24?Name">#REF!</definedName>
    <definedName name="T24?Table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7?axis?ПРД?РЕГ">#REF!</definedName>
    <definedName name="T27?Data">#REF!</definedName>
    <definedName name="T27?item_ext?РОСТ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Table">#REF!</definedName>
    <definedName name="T27?Title">#REF!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TT" localSheetId="0">#REF!</definedName>
    <definedName name="TTT">#REF!</definedName>
    <definedName name="upr">[0]!upr</definedName>
    <definedName name="ůůů">[0]!ůůů</definedName>
    <definedName name="VDOC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>#REF!</definedName>
    <definedName name="авг2">#REF!</definedName>
    <definedName name="ап">[0]!ап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ополнение">[0]!Дополнение</definedName>
    <definedName name="еще">[0]!еще</definedName>
    <definedName name="ж">[0]!ж</definedName>
    <definedName name="жд">[0]!жд</definedName>
    <definedName name="з4">#REF!</definedName>
    <definedName name="й">[0]!й</definedName>
    <definedName name="и_эсо_вн">#REF!</definedName>
    <definedName name="и_эсо_сн1">#REF!</definedName>
    <definedName name="Извлечение_ИМ">#REF!</definedName>
    <definedName name="ий">[0]!ий</definedName>
    <definedName name="йй">[0]!йй</definedName>
    <definedName name="индцкавг98" hidden="1">{#N/A,#N/A,TRUE,"Лист1";#N/A,#N/A,TRUE,"Лист2";#N/A,#N/A,TRUE,"Лист3"}</definedName>
    <definedName name="йфц">[0]!йфц</definedName>
    <definedName name="йц">[0]!йц</definedName>
    <definedName name="йцу">[0]!йцу</definedName>
    <definedName name="июл">#REF!</definedName>
    <definedName name="июл2">#REF!</definedName>
    <definedName name="июн">#REF!</definedName>
    <definedName name="июн2">#REF!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критерий">#REF!</definedName>
    <definedName name="Критерии_ИМ">#REF!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Р">#REF!</definedName>
    <definedName name="мым">[0]!мым</definedName>
    <definedName name="нгг">[0]!нгг</definedName>
    <definedName name="ноя">#REF!</definedName>
    <definedName name="ноя2">#REF!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 localSheetId="0">#REF!</definedName>
    <definedName name="Операция">#REF!</definedName>
    <definedName name="ОРГ" localSheetId="0">#REF!</definedName>
    <definedName name="ОРГ">#REF!</definedName>
    <definedName name="ОРГАНИЗАЦИЯ">#REF!</definedName>
    <definedName name="отпуск">[0]!отпуск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>#REF!</definedName>
    <definedName name="первый">#REF!</definedName>
    <definedName name="план56">[0]!план56</definedName>
    <definedName name="ПМС">[0]!ПМС</definedName>
    <definedName name="ПМС1">[0]!ПМС1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 localSheetId="0">#REF!</definedName>
    <definedName name="Подоперация">#REF!</definedName>
    <definedName name="пол_нас_нн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ект" localSheetId="0">#REF!</definedName>
    <definedName name="Проект">#REF!</definedName>
    <definedName name="прош_год">#REF!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 localSheetId="0">#REF!</definedName>
    <definedName name="Статья">#REF!</definedName>
    <definedName name="таня">[0]!таня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ев">#REF!</definedName>
    <definedName name="фев2">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<sst xmlns="http://schemas.openxmlformats.org/spreadsheetml/2006/main" count="243" uniqueCount="67">
  <si>
    <t>1 полугодие 2014 года</t>
  </si>
  <si>
    <t>№ п.п.</t>
  </si>
  <si>
    <t>Группы потребителей</t>
  </si>
  <si>
    <t>Единые (котловые) тарифы</t>
  </si>
  <si>
    <t>Полезный отпуск электроэнергии потребителям</t>
  </si>
  <si>
    <t>Поступление платежей по единым (котловым) тарифам</t>
  </si>
  <si>
    <t>Одноставочный тариф</t>
  </si>
  <si>
    <t>Ставка на содержание</t>
  </si>
  <si>
    <t>Ставка на мощность</t>
  </si>
  <si>
    <t xml:space="preserve"> ОАО "Карельская энергосбытовая компания"</t>
  </si>
  <si>
    <t xml:space="preserve"> ООО "Энергокомфорт" Единая Карельская сбытовая компания" </t>
  </si>
  <si>
    <t xml:space="preserve">ООО "Русэнергосбыт" </t>
  </si>
  <si>
    <t>Итого</t>
  </si>
  <si>
    <t>руб./МВтч.</t>
  </si>
  <si>
    <t>руб./МВт.</t>
  </si>
  <si>
    <t>МВтч.</t>
  </si>
  <si>
    <t>тыс. руб.</t>
  </si>
  <si>
    <t>1.</t>
  </si>
  <si>
    <t>Прочие потребители, в т.ч.</t>
  </si>
  <si>
    <t>1.1.</t>
  </si>
  <si>
    <t>ВН</t>
  </si>
  <si>
    <t>1.2.</t>
  </si>
  <si>
    <t>СН1</t>
  </si>
  <si>
    <t>1.3.</t>
  </si>
  <si>
    <t>СН2</t>
  </si>
  <si>
    <t>1.4.</t>
  </si>
  <si>
    <t>НН</t>
  </si>
  <si>
    <t>2.</t>
  </si>
  <si>
    <t>Население и приравненные к населению</t>
  </si>
  <si>
    <t>3.</t>
  </si>
  <si>
    <t>2 полугодие 2014 года</t>
  </si>
  <si>
    <t>Наименование ТСО</t>
  </si>
  <si>
    <t>Ставка на потери</t>
  </si>
  <si>
    <t>Мощность</t>
  </si>
  <si>
    <t>Сальдо-переток э/э</t>
  </si>
  <si>
    <t>Платеж по ставке на содержание</t>
  </si>
  <si>
    <t>Платеж по ставке на потери</t>
  </si>
  <si>
    <t>Итого платеж по индивидуальным тарифам</t>
  </si>
  <si>
    <t>МВт.</t>
  </si>
  <si>
    <t>-</t>
  </si>
  <si>
    <t>Расчет затрат на покупку потерь</t>
  </si>
  <si>
    <t>Наименование</t>
  </si>
  <si>
    <t>Объем потерь</t>
  </si>
  <si>
    <t>Тариф покупки потерь</t>
  </si>
  <si>
    <t>Затраты на покупку потерь</t>
  </si>
  <si>
    <t>1 полугодие</t>
  </si>
  <si>
    <t>2 полугодие</t>
  </si>
  <si>
    <t>Год</t>
  </si>
  <si>
    <t>Ед. изм.</t>
  </si>
  <si>
    <t>Значение</t>
  </si>
  <si>
    <t>НВВ на содержание электрических сетей</t>
  </si>
  <si>
    <t>НВВ на покупку технологических потерь</t>
  </si>
  <si>
    <t>Сбор НВВ на потери по котловым тарифам</t>
  </si>
  <si>
    <t>Платеж НВВ на потери по индивидуальным тарифам</t>
  </si>
  <si>
    <t>Итого НВВ на потери</t>
  </si>
  <si>
    <t>4.</t>
  </si>
  <si>
    <t>Расчет ставки на потери</t>
  </si>
  <si>
    <t>2 полугодие 2014 года (с 10.07.2014)</t>
  </si>
  <si>
    <t>ОАО "Петрозаводские коммунальные системы"</t>
  </si>
  <si>
    <t>Итого НВВ ООО "Электросетевая компания. Карелия"</t>
  </si>
  <si>
    <t xml:space="preserve">Поступление платежей в ООО "Электросетевая компания. Карелия" по индивидуальным тарифам </t>
  </si>
  <si>
    <t>Платежи ООО "Электросетевая компания. Карелия" в ТСО</t>
  </si>
  <si>
    <t>Поступление платежей</t>
  </si>
  <si>
    <t>ООО "Электросетевая компания. Карелия"</t>
  </si>
  <si>
    <t>Приложение № 2 к протоколу заседания Государственного комитета Республики Карелия по ценам и тарифам от 07.07.2014 № 69</t>
  </si>
  <si>
    <t>руб./кВтч.</t>
  </si>
  <si>
    <t>руб./кВт.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</si>
</sst>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.000"/>
    <numFmt numFmtId="182" formatCode="0.0"/>
    <numFmt numFmtId="183" formatCode="#,##0.0"/>
    <numFmt numFmtId="184" formatCode="0.0%_);\(0.0%\)"/>
    <numFmt numFmtId="185" formatCode="#,##0_);[Red]\(#,##0\)"/>
    <numFmt numFmtId="186" formatCode="General_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_-* #,##0.00[$€-1]_-;\-* #,##0.00[$€-1]_-;_-* &quot;-&quot;??[$€-1]_-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0.000000"/>
    <numFmt numFmtId="197" formatCode="0.00000000"/>
    <numFmt numFmtId="198" formatCode="#,##0.00000"/>
    <numFmt numFmtId="199" formatCode="#,##0.000000"/>
    <numFmt numFmtId="200" formatCode="#,##0.0000000"/>
    <numFmt numFmtId="201" formatCode="#,##0.00000000"/>
    <numFmt numFmtId="202" formatCode="0.00000"/>
    <numFmt numFmtId="203" formatCode="#,##0.0000"/>
    <numFmt numFmtId="204" formatCode="0.000"/>
    <numFmt numFmtId="205" formatCode="#,##0.000000000"/>
    <numFmt numFmtId="206" formatCode="0.0000000000"/>
    <numFmt numFmtId="207" formatCode="0.0000"/>
  </numFmts>
  <fonts count="60"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" fillId="0" borderId="0">
      <alignment vertical="top"/>
      <protection/>
    </xf>
    <xf numFmtId="180" fontId="2" fillId="0" borderId="0">
      <alignment vertical="top"/>
      <protection/>
    </xf>
    <xf numFmtId="184" fontId="2" fillId="2" borderId="0">
      <alignment vertical="top"/>
      <protection/>
    </xf>
    <xf numFmtId="180" fontId="2" fillId="3" borderId="0">
      <alignment vertical="top"/>
      <protection/>
    </xf>
    <xf numFmtId="185" fontId="1" fillId="0" borderId="0">
      <alignment vertical="top"/>
      <protection/>
    </xf>
    <xf numFmtId="185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185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5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5" fontId="1" fillId="0" borderId="0">
      <alignment vertical="top"/>
      <protection/>
    </xf>
    <xf numFmtId="185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4" fillId="0" borderId="0">
      <alignment/>
      <protection locked="0"/>
    </xf>
    <xf numFmtId="44" fontId="4" fillId="0" borderId="0">
      <alignment/>
      <protection locked="0"/>
    </xf>
    <xf numFmtId="44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186" fontId="9" fillId="0" borderId="2">
      <alignment/>
      <protection locked="0"/>
    </xf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2" borderId="3" applyNumberFormat="0" applyAlignment="0" applyProtection="0"/>
    <xf numFmtId="0" fontId="12" fillId="21" borderId="4" applyNumberFormat="0" applyAlignment="0" applyProtection="0"/>
    <xf numFmtId="3" fontId="13" fillId="0" borderId="0" applyFont="0" applyFill="0" applyBorder="0" applyAlignment="0" applyProtection="0"/>
    <xf numFmtId="186" fontId="14" fillId="7" borderId="2">
      <alignment/>
      <protection/>
    </xf>
    <xf numFmtId="18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5" fillId="0" borderId="0">
      <alignment vertical="top"/>
      <protection/>
    </xf>
    <xf numFmtId="185" fontId="16" fillId="0" borderId="0">
      <alignment vertical="top"/>
      <protection/>
    </xf>
    <xf numFmtId="19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185" fontId="24" fillId="0" borderId="0">
      <alignment vertical="top"/>
      <protection/>
    </xf>
    <xf numFmtId="186" fontId="25" fillId="0" borderId="0">
      <alignment/>
      <protection/>
    </xf>
    <xf numFmtId="0" fontId="26" fillId="0" borderId="0" applyNumberFormat="0" applyFill="0" applyBorder="0" applyAlignment="0" applyProtection="0"/>
    <xf numFmtId="0" fontId="27" fillId="8" borderId="3" applyNumberFormat="0" applyAlignment="0" applyProtection="0"/>
    <xf numFmtId="185" fontId="2" fillId="0" borderId="0">
      <alignment vertical="top"/>
      <protection/>
    </xf>
    <xf numFmtId="185" fontId="2" fillId="2" borderId="0">
      <alignment vertical="top"/>
      <protection/>
    </xf>
    <xf numFmtId="191" fontId="2" fillId="3" borderId="0">
      <alignment vertical="top"/>
      <protection/>
    </xf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6" fillId="23" borderId="7" applyNumberFormat="0" applyFont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31" fillId="2" borderId="8" applyNumberFormat="0" applyAlignment="0" applyProtection="0"/>
    <xf numFmtId="0" fontId="30" fillId="0" borderId="0" applyNumberFormat="0">
      <alignment horizontal="left"/>
      <protection/>
    </xf>
    <xf numFmtId="4" fontId="32" fillId="22" borderId="8" applyNumberFormat="0" applyProtection="0">
      <alignment vertical="center"/>
    </xf>
    <xf numFmtId="4" fontId="33" fillId="22" borderId="8" applyNumberFormat="0" applyProtection="0">
      <alignment vertical="center"/>
    </xf>
    <xf numFmtId="4" fontId="32" fillId="22" borderId="8" applyNumberFormat="0" applyProtection="0">
      <alignment horizontal="left" vertical="center" indent="1"/>
    </xf>
    <xf numFmtId="4" fontId="32" fillId="22" borderId="8" applyNumberFormat="0" applyProtection="0">
      <alignment horizontal="left" vertical="center" indent="1"/>
    </xf>
    <xf numFmtId="0" fontId="0" fillId="4" borderId="8" applyNumberFormat="0" applyProtection="0">
      <alignment horizontal="left" vertical="center" indent="1"/>
    </xf>
    <xf numFmtId="4" fontId="32" fillId="5" borderId="8" applyNumberFormat="0" applyProtection="0">
      <alignment horizontal="right" vertical="center"/>
    </xf>
    <xf numFmtId="4" fontId="32" fillId="10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2" borderId="8" applyNumberFormat="0" applyProtection="0">
      <alignment horizontal="right" vertical="center"/>
    </xf>
    <xf numFmtId="4" fontId="32" fillId="16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11" borderId="8" applyNumberFormat="0" applyProtection="0">
      <alignment horizontal="right" vertical="center"/>
    </xf>
    <xf numFmtId="4" fontId="34" fillId="25" borderId="8" applyNumberFormat="0" applyProtection="0">
      <alignment horizontal="left" vertical="center" indent="1"/>
    </xf>
    <xf numFmtId="4" fontId="32" fillId="26" borderId="9" applyNumberFormat="0" applyProtection="0">
      <alignment horizontal="left" vertical="center" indent="1"/>
    </xf>
    <xf numFmtId="4" fontId="35" fillId="27" borderId="0" applyNumberFormat="0" applyProtection="0">
      <alignment horizontal="left" vertical="center" indent="1"/>
    </xf>
    <xf numFmtId="0" fontId="0" fillId="4" borderId="8" applyNumberFormat="0" applyProtection="0">
      <alignment horizontal="left" vertical="center" indent="1"/>
    </xf>
    <xf numFmtId="4" fontId="32" fillId="26" borderId="8" applyNumberFormat="0" applyProtection="0">
      <alignment horizontal="left" vertical="center" indent="1"/>
    </xf>
    <xf numFmtId="4" fontId="32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21" borderId="8" applyNumberFormat="0" applyProtection="0">
      <alignment horizontal="left" vertical="center" indent="1"/>
    </xf>
    <xf numFmtId="0" fontId="0" fillId="21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4" borderId="8" applyNumberFormat="0" applyProtection="0">
      <alignment horizontal="left" vertical="center" indent="1"/>
    </xf>
    <xf numFmtId="0" fontId="0" fillId="4" borderId="8" applyNumberFormat="0" applyProtection="0">
      <alignment horizontal="left" vertical="center" indent="1"/>
    </xf>
    <xf numFmtId="0" fontId="9" fillId="0" borderId="0">
      <alignment/>
      <protection/>
    </xf>
    <xf numFmtId="4" fontId="32" fillId="23" borderId="8" applyNumberFormat="0" applyProtection="0">
      <alignment vertical="center"/>
    </xf>
    <xf numFmtId="4" fontId="33" fillId="23" borderId="8" applyNumberFormat="0" applyProtection="0">
      <alignment vertical="center"/>
    </xf>
    <xf numFmtId="4" fontId="32" fillId="23" borderId="8" applyNumberFormat="0" applyProtection="0">
      <alignment horizontal="left" vertical="center" indent="1"/>
    </xf>
    <xf numFmtId="4" fontId="32" fillId="23" borderId="8" applyNumberFormat="0" applyProtection="0">
      <alignment horizontal="left" vertical="center" indent="1"/>
    </xf>
    <xf numFmtId="4" fontId="32" fillId="26" borderId="8" applyNumberFormat="0" applyProtection="0">
      <alignment horizontal="right" vertical="center"/>
    </xf>
    <xf numFmtId="4" fontId="33" fillId="26" borderId="8" applyNumberFormat="0" applyProtection="0">
      <alignment horizontal="right" vertical="center"/>
    </xf>
    <xf numFmtId="0" fontId="0" fillId="4" borderId="8" applyNumberFormat="0" applyProtection="0">
      <alignment horizontal="left" vertical="center" indent="1"/>
    </xf>
    <xf numFmtId="0" fontId="0" fillId="4" borderId="8" applyNumberFormat="0" applyProtection="0">
      <alignment horizontal="left" vertical="center" indent="1"/>
    </xf>
    <xf numFmtId="0" fontId="36" fillId="0" borderId="0">
      <alignment/>
      <protection/>
    </xf>
    <xf numFmtId="4" fontId="37" fillId="26" borderId="8" applyNumberFormat="0" applyProtection="0">
      <alignment horizontal="right" vertical="center"/>
    </xf>
    <xf numFmtId="185" fontId="38" fillId="29" borderId="0">
      <alignment horizontal="right" vertical="top"/>
      <protection/>
    </xf>
    <xf numFmtId="0" fontId="39" fillId="0" borderId="0" applyNumberFormat="0" applyFill="0" applyBorder="0" applyAlignment="0" applyProtection="0"/>
    <xf numFmtId="0" fontId="13" fillId="0" borderId="10" applyNumberFormat="0" applyFont="0" applyFill="0" applyAlignment="0" applyProtection="0"/>
    <xf numFmtId="0" fontId="40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86" fontId="9" fillId="0" borderId="2">
      <alignment/>
      <protection locked="0"/>
    </xf>
    <xf numFmtId="0" fontId="27" fillId="8" borderId="3" applyNumberFormat="0" applyAlignment="0" applyProtection="0"/>
    <xf numFmtId="0" fontId="31" fillId="2" borderId="8" applyNumberFormat="0" applyAlignment="0" applyProtection="0"/>
    <xf numFmtId="0" fontId="11" fillId="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Border="0">
      <alignment horizontal="center" vertical="center" wrapText="1"/>
      <protection/>
    </xf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13" applyBorder="0">
      <alignment horizontal="center" vertical="center" wrapText="1"/>
      <protection/>
    </xf>
    <xf numFmtId="186" fontId="14" fillId="7" borderId="2">
      <alignment/>
      <protection/>
    </xf>
    <xf numFmtId="4" fontId="43" fillId="22" borderId="14" applyBorder="0">
      <alignment horizontal="right"/>
      <protection/>
    </xf>
    <xf numFmtId="49" fontId="44" fillId="0" borderId="0" applyBorder="0">
      <alignment vertical="center"/>
      <protection/>
    </xf>
    <xf numFmtId="0" fontId="59" fillId="0" borderId="15" applyNumberFormat="0" applyFill="0" applyAlignment="0" applyProtection="0"/>
    <xf numFmtId="3" fontId="14" fillId="0" borderId="14" applyBorder="0">
      <alignment vertical="center"/>
      <protection/>
    </xf>
    <xf numFmtId="0" fontId="12" fillId="21" borderId="4" applyNumberFormat="0" applyAlignment="0" applyProtection="0"/>
    <xf numFmtId="0" fontId="45" fillId="0" borderId="0">
      <alignment horizontal="center" vertical="top" wrapText="1"/>
      <protection/>
    </xf>
    <xf numFmtId="0" fontId="46" fillId="0" borderId="0">
      <alignment horizontal="centerContinuous" vertical="center" wrapText="1"/>
      <protection/>
    </xf>
    <xf numFmtId="0" fontId="47" fillId="3" borderId="0" applyFill="0">
      <alignment wrapText="1"/>
      <protection/>
    </xf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5" borderId="0" applyNumberFormat="0" applyBorder="0" applyAlignment="0" applyProtection="0"/>
    <xf numFmtId="0" fontId="9" fillId="0" borderId="0" applyFont="0" applyFill="0" applyBorder="0" applyProtection="0">
      <alignment horizontal="center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182" fontId="48" fillId="22" borderId="16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3" fillId="0" borderId="0">
      <alignment/>
      <protection/>
    </xf>
    <xf numFmtId="185" fontId="1" fillId="0" borderId="0">
      <alignment vertical="top"/>
      <protection/>
    </xf>
    <xf numFmtId="3" fontId="49" fillId="0" borderId="0">
      <alignment/>
      <protection/>
    </xf>
    <xf numFmtId="0" fontId="40" fillId="0" borderId="0" applyNumberFormat="0" applyFill="0" applyBorder="0" applyAlignment="0" applyProtection="0"/>
    <xf numFmtId="49" fontId="47" fillId="0" borderId="0">
      <alignment horizontal="center"/>
      <protection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3" fillId="3" borderId="0" applyBorder="0">
      <alignment horizontal="right"/>
      <protection/>
    </xf>
    <xf numFmtId="4" fontId="43" fillId="3" borderId="0" applyBorder="0">
      <alignment horizontal="right"/>
      <protection/>
    </xf>
    <xf numFmtId="4" fontId="43" fillId="3" borderId="0" applyBorder="0">
      <alignment horizontal="right"/>
      <protection/>
    </xf>
    <xf numFmtId="4" fontId="43" fillId="8" borderId="17" applyBorder="0">
      <alignment horizontal="right"/>
      <protection/>
    </xf>
    <xf numFmtId="4" fontId="43" fillId="3" borderId="14" applyFont="0" applyBorder="0">
      <alignment horizontal="right"/>
      <protection/>
    </xf>
    <xf numFmtId="0" fontId="19" fillId="3" borderId="0" applyNumberFormat="0" applyBorder="0" applyAlignment="0" applyProtection="0"/>
    <xf numFmtId="183" fontId="9" fillId="0" borderId="14" applyFont="0" applyFill="0" applyBorder="0" applyProtection="0">
      <alignment horizontal="center" vertical="center"/>
    </xf>
    <xf numFmtId="44" fontId="4" fillId="0" borderId="0">
      <alignment/>
      <protection locked="0"/>
    </xf>
    <xf numFmtId="0" fontId="9" fillId="0" borderId="14" applyBorder="0">
      <alignment horizontal="center" vertical="center" wrapText="1"/>
      <protection/>
    </xf>
  </cellStyleXfs>
  <cellXfs count="58">
    <xf numFmtId="0" fontId="0" fillId="0" borderId="0" xfId="0" applyAlignment="1">
      <alignment/>
    </xf>
    <xf numFmtId="0" fontId="51" fillId="0" borderId="0" xfId="207" applyFont="1" applyAlignment="1">
      <alignment horizontal="center" vertical="center" wrapText="1" shrinkToFit="1"/>
      <protection/>
    </xf>
    <xf numFmtId="0" fontId="52" fillId="0" borderId="0" xfId="200" applyFont="1" applyAlignment="1">
      <alignment horizontal="right" vertical="center"/>
      <protection/>
    </xf>
    <xf numFmtId="0" fontId="53" fillId="0" borderId="0" xfId="200" applyFont="1" applyAlignment="1">
      <alignment vertical="center" wrapText="1"/>
      <protection/>
    </xf>
    <xf numFmtId="0" fontId="51" fillId="0" borderId="0" xfId="207" applyFont="1" applyFill="1" applyAlignment="1">
      <alignment horizontal="left" vertical="center"/>
      <protection/>
    </xf>
    <xf numFmtId="0" fontId="51" fillId="0" borderId="0" xfId="207" applyFont="1" applyFill="1" applyAlignment="1">
      <alignment horizontal="center" vertical="center" wrapText="1" shrinkToFit="1"/>
      <protection/>
    </xf>
    <xf numFmtId="0" fontId="53" fillId="0" borderId="0" xfId="200" applyFont="1" applyFill="1" applyAlignment="1">
      <alignment horizontal="right" vertical="center"/>
      <protection/>
    </xf>
    <xf numFmtId="0" fontId="53" fillId="0" borderId="0" xfId="200" applyFont="1" applyFill="1" applyAlignment="1">
      <alignment vertical="center" wrapText="1"/>
      <protection/>
    </xf>
    <xf numFmtId="0" fontId="51" fillId="0" borderId="14" xfId="207" applyFont="1" applyFill="1" applyBorder="1" applyAlignment="1">
      <alignment horizontal="center" vertical="center" wrapText="1" shrinkToFit="1"/>
      <protection/>
    </xf>
    <xf numFmtId="0" fontId="55" fillId="0" borderId="14" xfId="200" applyFont="1" applyFill="1" applyBorder="1" applyAlignment="1">
      <alignment horizontal="center" vertical="center" wrapText="1"/>
      <protection/>
    </xf>
    <xf numFmtId="4" fontId="51" fillId="0" borderId="14" xfId="207" applyNumberFormat="1" applyFont="1" applyFill="1" applyBorder="1" applyAlignment="1">
      <alignment horizontal="center" vertical="center" wrapText="1" shrinkToFit="1"/>
      <protection/>
    </xf>
    <xf numFmtId="0" fontId="51" fillId="0" borderId="14" xfId="207" applyFont="1" applyFill="1" applyBorder="1" applyAlignment="1">
      <alignment horizontal="right" vertical="center" wrapText="1" shrinkToFit="1"/>
      <protection/>
    </xf>
    <xf numFmtId="0" fontId="56" fillId="0" borderId="14" xfId="207" applyFont="1" applyFill="1" applyBorder="1" applyAlignment="1">
      <alignment horizontal="center" vertical="center" wrapText="1" shrinkToFit="1"/>
      <protection/>
    </xf>
    <xf numFmtId="4" fontId="56" fillId="0" borderId="14" xfId="207" applyNumberFormat="1" applyFont="1" applyFill="1" applyBorder="1" applyAlignment="1">
      <alignment horizontal="center" vertical="center" wrapText="1" shrinkToFit="1"/>
      <protection/>
    </xf>
    <xf numFmtId="0" fontId="56" fillId="0" borderId="0" xfId="207" applyFont="1" applyFill="1" applyAlignment="1">
      <alignment horizontal="center" vertical="center" wrapText="1" shrinkToFit="1"/>
      <protection/>
    </xf>
    <xf numFmtId="204" fontId="56" fillId="0" borderId="0" xfId="207" applyNumberFormat="1" applyFont="1" applyFill="1" applyAlignment="1">
      <alignment horizontal="center" vertical="center" wrapText="1" shrinkToFit="1"/>
      <protection/>
    </xf>
    <xf numFmtId="0" fontId="51" fillId="0" borderId="0" xfId="207" applyFont="1" applyFill="1" applyBorder="1" applyAlignment="1">
      <alignment horizontal="center" vertical="center" wrapText="1" shrinkToFit="1"/>
      <protection/>
    </xf>
    <xf numFmtId="4" fontId="51" fillId="0" borderId="0" xfId="207" applyNumberFormat="1" applyFont="1" applyFill="1" applyAlignment="1">
      <alignment horizontal="center" vertical="center" wrapText="1" shrinkToFit="1"/>
      <protection/>
    </xf>
    <xf numFmtId="0" fontId="51" fillId="0" borderId="0" xfId="207" applyFont="1" applyAlignment="1">
      <alignment horizontal="left" vertical="center"/>
      <protection/>
    </xf>
    <xf numFmtId="0" fontId="51" fillId="0" borderId="14" xfId="207" applyFont="1" applyBorder="1" applyAlignment="1">
      <alignment horizontal="center"/>
      <protection/>
    </xf>
    <xf numFmtId="0" fontId="51" fillId="0" borderId="14" xfId="207" applyFont="1" applyBorder="1" applyAlignment="1">
      <alignment horizontal="center" vertical="center" wrapText="1" shrinkToFit="1"/>
      <protection/>
    </xf>
    <xf numFmtId="4" fontId="51" fillId="0" borderId="14" xfId="207" applyNumberFormat="1" applyFont="1" applyBorder="1" applyAlignment="1">
      <alignment horizontal="center" vertical="center" wrapText="1" shrinkToFit="1"/>
      <protection/>
    </xf>
    <xf numFmtId="0" fontId="56" fillId="0" borderId="14" xfId="207" applyFont="1" applyBorder="1" applyAlignment="1">
      <alignment horizontal="center" vertical="center" wrapText="1" shrinkToFit="1"/>
      <protection/>
    </xf>
    <xf numFmtId="4" fontId="56" fillId="0" borderId="14" xfId="207" applyNumberFormat="1" applyFont="1" applyBorder="1" applyAlignment="1">
      <alignment horizontal="center" vertical="center" wrapText="1" shrinkToFit="1"/>
      <protection/>
    </xf>
    <xf numFmtId="0" fontId="56" fillId="0" borderId="0" xfId="207" applyFont="1" applyAlignment="1">
      <alignment horizontal="center" vertical="center" wrapText="1" shrinkToFit="1"/>
      <protection/>
    </xf>
    <xf numFmtId="0" fontId="51" fillId="0" borderId="14" xfId="207" applyFont="1" applyBorder="1" applyAlignment="1">
      <alignment horizontal="left" vertical="center" wrapText="1" shrinkToFit="1"/>
      <protection/>
    </xf>
    <xf numFmtId="0" fontId="56" fillId="0" borderId="14" xfId="207" applyFont="1" applyBorder="1" applyAlignment="1">
      <alignment horizontal="left" vertical="center" wrapText="1" shrinkToFit="1"/>
      <protection/>
    </xf>
    <xf numFmtId="4" fontId="51" fillId="0" borderId="0" xfId="207" applyNumberFormat="1" applyFont="1" applyAlignment="1">
      <alignment horizontal="center" vertical="center" wrapText="1" shrinkToFit="1"/>
      <protection/>
    </xf>
    <xf numFmtId="199" fontId="51" fillId="0" borderId="0" xfId="207" applyNumberFormat="1" applyFont="1" applyAlignment="1">
      <alignment horizontal="center" vertical="center" wrapText="1" shrinkToFit="1"/>
      <protection/>
    </xf>
    <xf numFmtId="0" fontId="51" fillId="30" borderId="0" xfId="207" applyFont="1" applyFill="1" applyAlignment="1">
      <alignment horizontal="center" vertical="center" wrapText="1" shrinkToFit="1"/>
      <protection/>
    </xf>
    <xf numFmtId="200" fontId="51" fillId="0" borderId="0" xfId="207" applyNumberFormat="1" applyFont="1" applyAlignment="1">
      <alignment horizontal="center" vertical="center" wrapText="1" shrinkToFit="1"/>
      <protection/>
    </xf>
    <xf numFmtId="0" fontId="51" fillId="0" borderId="14" xfId="207" applyFont="1" applyFill="1" applyBorder="1" applyAlignment="1">
      <alignment horizontal="left" vertical="center" wrapText="1" shrinkToFit="1"/>
      <protection/>
    </xf>
    <xf numFmtId="2" fontId="51" fillId="0" borderId="0" xfId="207" applyNumberFormat="1" applyFont="1" applyAlignment="1">
      <alignment horizontal="center" vertical="center" wrapText="1" shrinkToFit="1"/>
      <protection/>
    </xf>
    <xf numFmtId="0" fontId="56" fillId="0" borderId="0" xfId="207" applyFont="1" applyFill="1" applyBorder="1" applyAlignment="1">
      <alignment horizontal="center" vertical="center" wrapText="1" shrinkToFit="1"/>
      <protection/>
    </xf>
    <xf numFmtId="4" fontId="56" fillId="0" borderId="0" xfId="207" applyNumberFormat="1" applyFont="1" applyFill="1" applyBorder="1" applyAlignment="1">
      <alignment horizontal="center" vertical="center" wrapText="1" shrinkToFit="1"/>
      <protection/>
    </xf>
    <xf numFmtId="199" fontId="51" fillId="0" borderId="0" xfId="207" applyNumberFormat="1" applyFont="1" applyFill="1" applyAlignment="1">
      <alignment horizontal="center" vertical="center" wrapText="1" shrinkToFit="1"/>
      <protection/>
    </xf>
    <xf numFmtId="198" fontId="51" fillId="0" borderId="14" xfId="207" applyNumberFormat="1" applyFont="1" applyFill="1" applyBorder="1" applyAlignment="1">
      <alignment horizontal="center" vertical="center" wrapText="1" shrinkToFit="1"/>
      <protection/>
    </xf>
    <xf numFmtId="202" fontId="51" fillId="0" borderId="14" xfId="207" applyNumberFormat="1" applyFont="1" applyFill="1" applyBorder="1" applyAlignment="1">
      <alignment horizontal="center" vertical="center" wrapText="1" shrinkToFit="1"/>
      <protection/>
    </xf>
    <xf numFmtId="0" fontId="51" fillId="0" borderId="14" xfId="207" applyFont="1" applyFill="1" applyBorder="1" applyAlignment="1">
      <alignment horizontal="center" vertical="center" wrapText="1" shrinkToFit="1"/>
      <protection/>
    </xf>
    <xf numFmtId="4" fontId="51" fillId="0" borderId="14" xfId="207" applyNumberFormat="1" applyFont="1" applyFill="1" applyBorder="1" applyAlignment="1">
      <alignment horizontal="center" vertical="center" wrapText="1" shrinkToFit="1"/>
      <protection/>
    </xf>
    <xf numFmtId="202" fontId="51" fillId="0" borderId="14" xfId="207" applyNumberFormat="1" applyFont="1" applyFill="1" applyBorder="1" applyAlignment="1">
      <alignment horizontal="center" vertical="center" wrapText="1" shrinkToFit="1"/>
      <protection/>
    </xf>
    <xf numFmtId="198" fontId="51" fillId="0" borderId="14" xfId="207" applyNumberFormat="1" applyFont="1" applyFill="1" applyBorder="1" applyAlignment="1">
      <alignment horizontal="center" vertical="center" wrapText="1" shrinkToFit="1"/>
      <protection/>
    </xf>
    <xf numFmtId="0" fontId="54" fillId="0" borderId="0" xfId="207" applyFont="1" applyAlignment="1">
      <alignment horizontal="center" vertical="center" wrapText="1" shrinkToFit="1"/>
      <protection/>
    </xf>
    <xf numFmtId="0" fontId="51" fillId="0" borderId="18" xfId="207" applyFont="1" applyBorder="1" applyAlignment="1">
      <alignment horizontal="center" vertical="center" wrapText="1" shrinkToFit="1"/>
      <protection/>
    </xf>
    <xf numFmtId="0" fontId="51" fillId="0" borderId="19" xfId="207" applyFont="1" applyBorder="1" applyAlignment="1">
      <alignment horizontal="center" vertical="center" wrapText="1" shrinkToFit="1"/>
      <protection/>
    </xf>
    <xf numFmtId="0" fontId="51" fillId="0" borderId="14" xfId="207" applyFont="1" applyFill="1" applyBorder="1" applyAlignment="1">
      <alignment horizontal="center" vertical="center" wrapText="1" shrinkToFit="1"/>
      <protection/>
    </xf>
    <xf numFmtId="0" fontId="51" fillId="0" borderId="20" xfId="207" applyFont="1" applyBorder="1" applyAlignment="1">
      <alignment horizontal="center" vertical="center" wrapText="1" shrinkToFit="1"/>
      <protection/>
    </xf>
    <xf numFmtId="0" fontId="51" fillId="0" borderId="14" xfId="207" applyFont="1" applyBorder="1" applyAlignment="1">
      <alignment horizontal="center"/>
      <protection/>
    </xf>
    <xf numFmtId="0" fontId="51" fillId="0" borderId="14" xfId="207" applyFont="1" applyBorder="1" applyAlignment="1">
      <alignment horizontal="center" vertical="center" wrapText="1" shrinkToFit="1"/>
      <protection/>
    </xf>
    <xf numFmtId="0" fontId="51" fillId="0" borderId="18" xfId="207" applyFont="1" applyFill="1" applyBorder="1" applyAlignment="1">
      <alignment horizontal="center" vertical="center"/>
      <protection/>
    </xf>
    <xf numFmtId="0" fontId="51" fillId="0" borderId="19" xfId="207" applyFont="1" applyFill="1" applyBorder="1" applyAlignment="1">
      <alignment horizontal="center" vertical="center"/>
      <protection/>
    </xf>
    <xf numFmtId="0" fontId="51" fillId="0" borderId="18" xfId="207" applyFont="1" applyFill="1" applyBorder="1" applyAlignment="1">
      <alignment horizontal="center" vertical="center" wrapText="1" shrinkToFit="1"/>
      <protection/>
    </xf>
    <xf numFmtId="0" fontId="51" fillId="0" borderId="19" xfId="207" applyFont="1" applyFill="1" applyBorder="1" applyAlignment="1">
      <alignment horizontal="center" vertical="center" wrapText="1" shrinkToFit="1"/>
      <protection/>
    </xf>
    <xf numFmtId="0" fontId="56" fillId="0" borderId="21" xfId="207" applyFont="1" applyFill="1" applyBorder="1" applyAlignment="1">
      <alignment horizontal="left" vertical="center" wrapText="1" shrinkToFit="1"/>
      <protection/>
    </xf>
    <xf numFmtId="0" fontId="51" fillId="0" borderId="20" xfId="207" applyFont="1" applyFill="1" applyBorder="1" applyAlignment="1">
      <alignment horizontal="center" vertical="center" wrapText="1" shrinkToFit="1"/>
      <protection/>
    </xf>
    <xf numFmtId="0" fontId="51" fillId="0" borderId="22" xfId="207" applyFont="1" applyFill="1" applyBorder="1" applyAlignment="1">
      <alignment horizontal="center" vertical="center" wrapText="1" shrinkToFit="1"/>
      <protection/>
    </xf>
    <xf numFmtId="0" fontId="51" fillId="0" borderId="23" xfId="207" applyFont="1" applyFill="1" applyBorder="1" applyAlignment="1">
      <alignment horizontal="center" vertical="center" wrapText="1" shrinkToFit="1"/>
      <protection/>
    </xf>
    <xf numFmtId="0" fontId="51" fillId="0" borderId="24" xfId="207" applyFont="1" applyFill="1" applyBorder="1" applyAlignment="1">
      <alignment horizontal="center" vertical="center" wrapText="1" shrinkToFit="1"/>
      <protection/>
    </xf>
  </cellXfs>
  <cellStyles count="226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0" xfId="94"/>
    <cellStyle name="Çŕůčňíűé" xfId="95"/>
    <cellStyle name="Currency0" xfId="96"/>
    <cellStyle name="Date" xfId="97"/>
    <cellStyle name="Dates" xfId="98"/>
    <cellStyle name="E-mail" xfId="99"/>
    <cellStyle name="Euro" xfId="100"/>
    <cellStyle name="Explanatory Text" xfId="101"/>
    <cellStyle name="Fixed" xfId="102"/>
    <cellStyle name="Good" xfId="103"/>
    <cellStyle name="Heading" xfId="104"/>
    <cellStyle name="Heading 1" xfId="105"/>
    <cellStyle name="Heading 2" xfId="106"/>
    <cellStyle name="Heading 3" xfId="107"/>
    <cellStyle name="Heading 4" xfId="108"/>
    <cellStyle name="Heading2" xfId="109"/>
    <cellStyle name="Îáű÷íűé__FES" xfId="110"/>
    <cellStyle name="Îňęđűâŕâřŕ˙ń˙ ăčďĺđńńűëęŕ" xfId="111"/>
    <cellStyle name="Input" xfId="112"/>
    <cellStyle name="Inputs" xfId="113"/>
    <cellStyle name="Inputs (const)" xfId="114"/>
    <cellStyle name="Inputs Co" xfId="115"/>
    <cellStyle name="Linked Cell" xfId="116"/>
    <cellStyle name="Neutral" xfId="117"/>
    <cellStyle name="Normal1" xfId="118"/>
    <cellStyle name="Note" xfId="119"/>
    <cellStyle name="Ôčíŕíńîâűé [0]_(ňŕá 3č)" xfId="120"/>
    <cellStyle name="Ôčíŕíńîâűé_(ňŕá 3č)" xfId="121"/>
    <cellStyle name="Output" xfId="122"/>
    <cellStyle name="Price_Body" xfId="123"/>
    <cellStyle name="SAPBEXaggData" xfId="124"/>
    <cellStyle name="SAPBEXaggDataEmph" xfId="125"/>
    <cellStyle name="SAPBEXaggItem" xfId="126"/>
    <cellStyle name="SAPBEXaggItemX" xfId="127"/>
    <cellStyle name="SAPBEXchaText" xfId="128"/>
    <cellStyle name="SAPBEXexcBad7" xfId="129"/>
    <cellStyle name="SAPBEXexcBad8" xfId="130"/>
    <cellStyle name="SAPBEXexcBad9" xfId="131"/>
    <cellStyle name="SAPBEXexcCritical4" xfId="132"/>
    <cellStyle name="SAPBEXexcCritical5" xfId="133"/>
    <cellStyle name="SAPBEXexcCritical6" xfId="134"/>
    <cellStyle name="SAPBEXexcGood1" xfId="135"/>
    <cellStyle name="SAPBEXexcGood2" xfId="136"/>
    <cellStyle name="SAPBEXexcGood3" xfId="137"/>
    <cellStyle name="SAPBEXfilterDrill" xfId="138"/>
    <cellStyle name="SAPBEXfilterItem" xfId="139"/>
    <cellStyle name="SAPBEXfilterText" xfId="140"/>
    <cellStyle name="SAPBEXformats" xfId="141"/>
    <cellStyle name="SAPBEXheaderItem" xfId="142"/>
    <cellStyle name="SAPBEXheaderText" xfId="143"/>
    <cellStyle name="SAPBEXHLevel0" xfId="144"/>
    <cellStyle name="SAPBEXHLevel0X" xfId="145"/>
    <cellStyle name="SAPBEXHLevel1" xfId="146"/>
    <cellStyle name="SAPBEXHLevel1X" xfId="147"/>
    <cellStyle name="SAPBEXHLevel2" xfId="148"/>
    <cellStyle name="SAPBEXHLevel2X" xfId="149"/>
    <cellStyle name="SAPBEXHLevel3" xfId="150"/>
    <cellStyle name="SAPBEXHLevel3X" xfId="151"/>
    <cellStyle name="SAPBEXinputData" xfId="152"/>
    <cellStyle name="SAPBEXresData" xfId="153"/>
    <cellStyle name="SAPBEXresDataEmph" xfId="154"/>
    <cellStyle name="SAPBEXresItem" xfId="155"/>
    <cellStyle name="SAPBEXresItemX" xfId="156"/>
    <cellStyle name="SAPBEXstdData" xfId="157"/>
    <cellStyle name="SAPBEXstdDataEmph" xfId="158"/>
    <cellStyle name="SAPBEXstdItem" xfId="159"/>
    <cellStyle name="SAPBEXstdItemX" xfId="160"/>
    <cellStyle name="SAPBEXtitle" xfId="161"/>
    <cellStyle name="SAPBEXundefined" xfId="162"/>
    <cellStyle name="Table Heading" xfId="163"/>
    <cellStyle name="Title" xfId="164"/>
    <cellStyle name="Total" xfId="165"/>
    <cellStyle name="Warning Text" xfId="166"/>
    <cellStyle name="Акцент1" xfId="167"/>
    <cellStyle name="Акцент2" xfId="168"/>
    <cellStyle name="Акцент3" xfId="169"/>
    <cellStyle name="Акцент4" xfId="170"/>
    <cellStyle name="Акцент5" xfId="171"/>
    <cellStyle name="Акцент6" xfId="172"/>
    <cellStyle name="Беззащитный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" xfId="179"/>
    <cellStyle name="Заголовок 1" xfId="180"/>
    <cellStyle name="Заголовок 2" xfId="181"/>
    <cellStyle name="Заголовок 3" xfId="182"/>
    <cellStyle name="Заголовок 4" xfId="183"/>
    <cellStyle name="ЗаголовокСтолбца" xfId="184"/>
    <cellStyle name="Защитный" xfId="185"/>
    <cellStyle name="Значение" xfId="186"/>
    <cellStyle name="Зоголовок" xfId="187"/>
    <cellStyle name="Итог" xfId="188"/>
    <cellStyle name="Итого" xfId="189"/>
    <cellStyle name="Контрольная ячейка" xfId="190"/>
    <cellStyle name="Мой заголовок" xfId="191"/>
    <cellStyle name="Мой заголовок листа" xfId="192"/>
    <cellStyle name="Мои наименования показателей" xfId="193"/>
    <cellStyle name="Название" xfId="194"/>
    <cellStyle name="Нейтральный" xfId="195"/>
    <cellStyle name="Обычный 11" xfId="196"/>
    <cellStyle name="Обычный 2" xfId="197"/>
    <cellStyle name="Обычный 2 2" xfId="198"/>
    <cellStyle name="Обычный 2_Свод РТ, ИТК" xfId="199"/>
    <cellStyle name="Обычный 3" xfId="200"/>
    <cellStyle name="Обычный 4" xfId="201"/>
    <cellStyle name="Обычный 4 2" xfId="202"/>
    <cellStyle name="Обычный 4_Исходные данные для модели" xfId="203"/>
    <cellStyle name="Обычный 5" xfId="204"/>
    <cellStyle name="Обычный 6" xfId="205"/>
    <cellStyle name="Обычный 7" xfId="206"/>
    <cellStyle name="Обычный_Приложение № 3 к протоколу 293 от 25.12.2013" xfId="207"/>
    <cellStyle name="Плохой" xfId="208"/>
    <cellStyle name="По центру с переносом" xfId="209"/>
    <cellStyle name="По ширине с переносом" xfId="210"/>
    <cellStyle name="Поле ввода" xfId="211"/>
    <cellStyle name="Пояснение" xfId="212"/>
    <cellStyle name="Примечание" xfId="213"/>
    <cellStyle name="Percent" xfId="214"/>
    <cellStyle name="Процентный 2" xfId="215"/>
    <cellStyle name="Процентный 2 2" xfId="216"/>
    <cellStyle name="Процентный 2 3" xfId="217"/>
    <cellStyle name="Процентный 3" xfId="218"/>
    <cellStyle name="Связанная ячейка" xfId="219"/>
    <cellStyle name="Стиль 1" xfId="220"/>
    <cellStyle name="Стиль 1 2" xfId="221"/>
    <cellStyle name="ТЕКСТ" xfId="222"/>
    <cellStyle name="Текст предупреждения" xfId="223"/>
    <cellStyle name="Текстовый" xfId="224"/>
    <cellStyle name="Тысячи [0]_22гк" xfId="225"/>
    <cellStyle name="Тысячи_22гк" xfId="226"/>
    <cellStyle name="Comma" xfId="227"/>
    <cellStyle name="Comma [0]" xfId="228"/>
    <cellStyle name="Финансовый 2" xfId="229"/>
    <cellStyle name="Финансовый 3" xfId="230"/>
    <cellStyle name="Формула" xfId="231"/>
    <cellStyle name="Формула 2" xfId="232"/>
    <cellStyle name="Формула_A РТ 2009 Рязаньэнерго" xfId="233"/>
    <cellStyle name="ФормулаВБ" xfId="234"/>
    <cellStyle name="ФормулаНаКонтроль" xfId="235"/>
    <cellStyle name="Хороший" xfId="236"/>
    <cellStyle name="Цифры по центру с десятыми" xfId="237"/>
    <cellStyle name="Џђћ–…ќ’ќ›‰" xfId="238"/>
    <cellStyle name="Шапка таблицы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zoomScale="115" zoomScaleNormal="115" zoomScalePageLayoutView="0" workbookViewId="0" topLeftCell="A1">
      <selection activeCell="G58" sqref="G58"/>
    </sheetView>
  </sheetViews>
  <sheetFormatPr defaultColWidth="9.140625" defaultRowHeight="12.75"/>
  <cols>
    <col min="1" max="1" width="7.7109375" style="1" customWidth="1"/>
    <col min="2" max="2" width="24.140625" style="1" customWidth="1"/>
    <col min="3" max="5" width="15.28125" style="1" customWidth="1"/>
    <col min="6" max="6" width="13.00390625" style="1" customWidth="1"/>
    <col min="7" max="7" width="14.00390625" style="1" customWidth="1"/>
    <col min="8" max="11" width="15.28125" style="1" customWidth="1"/>
    <col min="12" max="12" width="15.28125" style="1" hidden="1" customWidth="1"/>
    <col min="13" max="13" width="15.28125" style="1" customWidth="1"/>
    <col min="14" max="16384" width="9.140625" style="1" customWidth="1"/>
  </cols>
  <sheetData>
    <row r="1" spans="13:16" ht="12.75">
      <c r="M1" s="2" t="s">
        <v>64</v>
      </c>
      <c r="N1" s="3"/>
      <c r="O1" s="3"/>
      <c r="P1" s="3"/>
    </row>
    <row r="2" spans="1:16" ht="33" customHeight="1">
      <c r="A2" s="4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"/>
      <c r="O2" s="3"/>
      <c r="P2" s="3"/>
    </row>
    <row r="3" spans="1:16" s="5" customFormat="1" ht="12.75" customHeight="1" hidden="1">
      <c r="A3" s="4" t="s">
        <v>0</v>
      </c>
      <c r="M3" s="6"/>
      <c r="N3" s="7"/>
      <c r="O3" s="7"/>
      <c r="P3" s="7"/>
    </row>
    <row r="4" spans="1:13" s="5" customFormat="1" ht="12.75" customHeight="1" hidden="1">
      <c r="A4" s="51" t="s">
        <v>1</v>
      </c>
      <c r="B4" s="51" t="s">
        <v>2</v>
      </c>
      <c r="C4" s="55" t="s">
        <v>3</v>
      </c>
      <c r="D4" s="56"/>
      <c r="E4" s="57"/>
      <c r="F4" s="55" t="s">
        <v>4</v>
      </c>
      <c r="G4" s="56"/>
      <c r="H4" s="56"/>
      <c r="I4" s="57"/>
      <c r="J4" s="55" t="s">
        <v>5</v>
      </c>
      <c r="K4" s="56"/>
      <c r="L4" s="56"/>
      <c r="M4" s="57"/>
    </row>
    <row r="5" spans="1:13" s="5" customFormat="1" ht="76.5" hidden="1">
      <c r="A5" s="54"/>
      <c r="B5" s="54"/>
      <c r="C5" s="8" t="s">
        <v>6</v>
      </c>
      <c r="D5" s="8" t="s">
        <v>7</v>
      </c>
      <c r="E5" s="8" t="s">
        <v>8</v>
      </c>
      <c r="F5" s="9" t="s">
        <v>9</v>
      </c>
      <c r="G5" s="9" t="s">
        <v>10</v>
      </c>
      <c r="H5" s="9" t="s">
        <v>11</v>
      </c>
      <c r="I5" s="8" t="s">
        <v>12</v>
      </c>
      <c r="J5" s="9" t="s">
        <v>9</v>
      </c>
      <c r="K5" s="9" t="s">
        <v>10</v>
      </c>
      <c r="L5" s="9" t="s">
        <v>11</v>
      </c>
      <c r="M5" s="8" t="s">
        <v>12</v>
      </c>
    </row>
    <row r="6" spans="1:13" s="5" customFormat="1" ht="12.75" hidden="1">
      <c r="A6" s="52"/>
      <c r="B6" s="52"/>
      <c r="C6" s="8" t="s">
        <v>13</v>
      </c>
      <c r="D6" s="8" t="s">
        <v>14</v>
      </c>
      <c r="E6" s="8" t="s">
        <v>13</v>
      </c>
      <c r="F6" s="8" t="s">
        <v>15</v>
      </c>
      <c r="G6" s="8" t="s">
        <v>15</v>
      </c>
      <c r="H6" s="8" t="s">
        <v>15</v>
      </c>
      <c r="I6" s="8" t="s">
        <v>15</v>
      </c>
      <c r="J6" s="8" t="s">
        <v>16</v>
      </c>
      <c r="K6" s="8" t="s">
        <v>16</v>
      </c>
      <c r="L6" s="8" t="s">
        <v>16</v>
      </c>
      <c r="M6" s="8" t="s">
        <v>16</v>
      </c>
    </row>
    <row r="7" spans="1:13" s="5" customFormat="1" ht="12.75" hidden="1">
      <c r="A7" s="8" t="s">
        <v>17</v>
      </c>
      <c r="B7" s="8" t="s">
        <v>18</v>
      </c>
      <c r="C7" s="8"/>
      <c r="D7" s="8"/>
      <c r="E7" s="8"/>
      <c r="F7" s="10"/>
      <c r="G7" s="10"/>
      <c r="H7" s="10"/>
      <c r="I7" s="10"/>
      <c r="J7" s="10"/>
      <c r="K7" s="10"/>
      <c r="L7" s="10"/>
      <c r="M7" s="10"/>
    </row>
    <row r="8" spans="1:13" s="5" customFormat="1" ht="12.75" hidden="1">
      <c r="A8" s="11" t="s">
        <v>19</v>
      </c>
      <c r="B8" s="11" t="s">
        <v>20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5" customFormat="1" ht="12.75" hidden="1">
      <c r="A9" s="11" t="s">
        <v>21</v>
      </c>
      <c r="B9" s="11" t="s">
        <v>22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5" customFormat="1" ht="12.75" hidden="1">
      <c r="A10" s="11" t="s">
        <v>23</v>
      </c>
      <c r="B10" s="11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5" customFormat="1" ht="12.75" hidden="1">
      <c r="A11" s="11" t="s">
        <v>25</v>
      </c>
      <c r="B11" s="11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5" customFormat="1" ht="25.5" hidden="1">
      <c r="A12" s="8" t="s">
        <v>27</v>
      </c>
      <c r="B12" s="8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5" s="14" customFormat="1" ht="12.75" hidden="1">
      <c r="A13" s="12" t="s">
        <v>29</v>
      </c>
      <c r="B13" s="12" t="s">
        <v>12</v>
      </c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O13" s="15"/>
    </row>
    <row r="14" spans="1:15" s="14" customFormat="1" ht="12.75">
      <c r="A14" s="53" t="s">
        <v>62</v>
      </c>
      <c r="B14" s="53"/>
      <c r="C14" s="53"/>
      <c r="D14" s="33"/>
      <c r="E14" s="33"/>
      <c r="F14" s="34"/>
      <c r="G14" s="34"/>
      <c r="H14" s="34"/>
      <c r="I14" s="34"/>
      <c r="J14" s="34"/>
      <c r="K14" s="34"/>
      <c r="L14" s="34"/>
      <c r="M14" s="34"/>
      <c r="O14" s="15"/>
    </row>
    <row r="15" s="5" customFormat="1" ht="12.75"/>
    <row r="16" spans="1:13" s="5" customFormat="1" ht="12.75">
      <c r="A16" s="4" t="s">
        <v>57</v>
      </c>
      <c r="M16" s="6"/>
    </row>
    <row r="17" spans="1:13" s="5" customFormat="1" ht="12.75" customHeight="1">
      <c r="A17" s="45" t="s">
        <v>1</v>
      </c>
      <c r="B17" s="45" t="s">
        <v>2</v>
      </c>
      <c r="C17" s="45" t="s">
        <v>3</v>
      </c>
      <c r="D17" s="45"/>
      <c r="E17" s="45"/>
      <c r="F17" s="45" t="s">
        <v>4</v>
      </c>
      <c r="G17" s="45"/>
      <c r="H17" s="45"/>
      <c r="I17" s="45"/>
      <c r="J17" s="45" t="s">
        <v>5</v>
      </c>
      <c r="K17" s="45"/>
      <c r="L17" s="45"/>
      <c r="M17" s="45"/>
    </row>
    <row r="18" spans="1:13" s="5" customFormat="1" ht="76.5">
      <c r="A18" s="45"/>
      <c r="B18" s="45"/>
      <c r="C18" s="8" t="s">
        <v>6</v>
      </c>
      <c r="D18" s="8" t="s">
        <v>7</v>
      </c>
      <c r="E18" s="8" t="s">
        <v>32</v>
      </c>
      <c r="F18" s="9"/>
      <c r="G18" s="9" t="s">
        <v>10</v>
      </c>
      <c r="H18" s="9"/>
      <c r="I18" s="8" t="s">
        <v>12</v>
      </c>
      <c r="J18" s="9"/>
      <c r="K18" s="9" t="s">
        <v>10</v>
      </c>
      <c r="L18" s="9"/>
      <c r="M18" s="8" t="s">
        <v>12</v>
      </c>
    </row>
    <row r="19" spans="1:13" s="5" customFormat="1" ht="12.75">
      <c r="A19" s="45"/>
      <c r="B19" s="45"/>
      <c r="C19" s="8" t="s">
        <v>65</v>
      </c>
      <c r="D19" s="8" t="s">
        <v>66</v>
      </c>
      <c r="E19" s="8" t="s">
        <v>65</v>
      </c>
      <c r="F19" s="8" t="s">
        <v>15</v>
      </c>
      <c r="G19" s="8" t="s">
        <v>15</v>
      </c>
      <c r="H19" s="8" t="s">
        <v>15</v>
      </c>
      <c r="I19" s="8" t="s">
        <v>15</v>
      </c>
      <c r="J19" s="8" t="s">
        <v>16</v>
      </c>
      <c r="K19" s="8" t="s">
        <v>16</v>
      </c>
      <c r="L19" s="8" t="s">
        <v>16</v>
      </c>
      <c r="M19" s="8" t="s">
        <v>16</v>
      </c>
    </row>
    <row r="20" spans="1:13" s="5" customFormat="1" ht="12.75">
      <c r="A20" s="8" t="s">
        <v>17</v>
      </c>
      <c r="B20" s="8" t="s">
        <v>18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s="5" customFormat="1" ht="12.75">
      <c r="A21" s="8" t="s">
        <v>19</v>
      </c>
      <c r="B21" s="31" t="s">
        <v>20</v>
      </c>
      <c r="C21" s="36">
        <v>1.12014</v>
      </c>
      <c r="D21" s="36">
        <v>915.78451</v>
      </c>
      <c r="E21" s="36">
        <v>0.09447</v>
      </c>
      <c r="F21" s="10"/>
      <c r="G21" s="10"/>
      <c r="H21" s="10"/>
      <c r="I21" s="10"/>
      <c r="J21" s="10"/>
      <c r="K21" s="10"/>
      <c r="L21" s="10"/>
      <c r="M21" s="10"/>
    </row>
    <row r="22" spans="1:13" s="5" customFormat="1" ht="12.75">
      <c r="A22" s="8" t="s">
        <v>21</v>
      </c>
      <c r="B22" s="31" t="s">
        <v>22</v>
      </c>
      <c r="C22" s="36">
        <v>3.38337</v>
      </c>
      <c r="D22" s="36">
        <v>1451.08467</v>
      </c>
      <c r="E22" s="36">
        <v>0.18246</v>
      </c>
      <c r="F22" s="10"/>
      <c r="G22" s="10"/>
      <c r="H22" s="10"/>
      <c r="I22" s="10"/>
      <c r="J22" s="10"/>
      <c r="K22" s="10"/>
      <c r="L22" s="10"/>
      <c r="M22" s="10"/>
    </row>
    <row r="23" spans="1:13" s="5" customFormat="1" ht="12.75">
      <c r="A23" s="8" t="s">
        <v>23</v>
      </c>
      <c r="B23" s="31" t="s">
        <v>24</v>
      </c>
      <c r="C23" s="36">
        <v>3.45179</v>
      </c>
      <c r="D23" s="36">
        <v>1475.08164</v>
      </c>
      <c r="E23" s="36">
        <v>0.35284</v>
      </c>
      <c r="F23" s="10"/>
      <c r="G23" s="10">
        <v>643</v>
      </c>
      <c r="H23" s="10"/>
      <c r="I23" s="10">
        <f>SUM(F23:H23)</f>
        <v>643</v>
      </c>
      <c r="J23" s="10"/>
      <c r="K23" s="10">
        <f>C23*I23</f>
        <v>2219.50097</v>
      </c>
      <c r="L23" s="10"/>
      <c r="M23" s="10">
        <f>SUM(J23:L23)</f>
        <v>2219.50097</v>
      </c>
    </row>
    <row r="24" spans="1:13" s="5" customFormat="1" ht="12.75">
      <c r="A24" s="8" t="s">
        <v>25</v>
      </c>
      <c r="B24" s="31" t="s">
        <v>26</v>
      </c>
      <c r="C24" s="36">
        <v>3.64874</v>
      </c>
      <c r="D24" s="36">
        <v>1557.46144</v>
      </c>
      <c r="E24" s="36">
        <v>0.6446</v>
      </c>
      <c r="F24" s="10"/>
      <c r="G24" s="10">
        <v>31</v>
      </c>
      <c r="H24" s="10"/>
      <c r="I24" s="10">
        <f>SUM(F24:H24)</f>
        <v>31</v>
      </c>
      <c r="J24" s="10"/>
      <c r="K24" s="10">
        <f>C24*I24</f>
        <v>113.11094</v>
      </c>
      <c r="L24" s="10"/>
      <c r="M24" s="10">
        <f>SUM(J24:L24)</f>
        <v>113.11094</v>
      </c>
    </row>
    <row r="25" spans="1:13" s="5" customFormat="1" ht="25.5">
      <c r="A25" s="8" t="s">
        <v>27</v>
      </c>
      <c r="B25" s="38" t="s">
        <v>28</v>
      </c>
      <c r="C25" s="41">
        <v>0.42</v>
      </c>
      <c r="D25" s="41">
        <v>2.08704</v>
      </c>
      <c r="E25" s="41">
        <v>0.415</v>
      </c>
      <c r="F25" s="10"/>
      <c r="G25" s="10"/>
      <c r="H25" s="10"/>
      <c r="I25" s="10">
        <f>SUM(F25:H25)</f>
        <v>0</v>
      </c>
      <c r="J25" s="10"/>
      <c r="K25" s="10"/>
      <c r="L25" s="10"/>
      <c r="M25" s="10">
        <f>SUM(J25:L25)</f>
        <v>0</v>
      </c>
    </row>
    <row r="26" spans="1:15" s="14" customFormat="1" ht="12.75">
      <c r="A26" s="12" t="s">
        <v>29</v>
      </c>
      <c r="B26" s="12" t="s">
        <v>12</v>
      </c>
      <c r="C26" s="12"/>
      <c r="D26" s="12"/>
      <c r="E26" s="12"/>
      <c r="F26" s="13"/>
      <c r="G26" s="13">
        <f>SUM(G21:G25)</f>
        <v>674</v>
      </c>
      <c r="H26" s="13"/>
      <c r="I26" s="13">
        <f>SUM(I21:I25)</f>
        <v>674</v>
      </c>
      <c r="J26" s="13"/>
      <c r="K26" s="13">
        <f>K23+K24</f>
        <v>2332.61191</v>
      </c>
      <c r="L26" s="13"/>
      <c r="M26" s="13">
        <f>SUM(M21:M25)</f>
        <v>2332.61191</v>
      </c>
      <c r="O26" s="15"/>
    </row>
    <row r="27" s="5" customFormat="1" ht="12.75"/>
    <row r="28" s="5" customFormat="1" ht="12.75">
      <c r="A28" s="4" t="s">
        <v>60</v>
      </c>
    </row>
    <row r="29" s="5" customFormat="1" ht="12.75">
      <c r="A29" s="4"/>
    </row>
    <row r="30" s="5" customFormat="1" ht="12.75" hidden="1">
      <c r="A30" s="4" t="s">
        <v>0</v>
      </c>
    </row>
    <row r="31" spans="1:10" s="5" customFormat="1" ht="38.25" hidden="1">
      <c r="A31" s="49" t="s">
        <v>1</v>
      </c>
      <c r="B31" s="51" t="s">
        <v>31</v>
      </c>
      <c r="C31" s="8" t="s">
        <v>6</v>
      </c>
      <c r="D31" s="8" t="s">
        <v>7</v>
      </c>
      <c r="E31" s="8" t="s">
        <v>32</v>
      </c>
      <c r="F31" s="8" t="s">
        <v>33</v>
      </c>
      <c r="G31" s="8" t="s">
        <v>34</v>
      </c>
      <c r="H31" s="8" t="s">
        <v>35</v>
      </c>
      <c r="I31" s="8" t="s">
        <v>36</v>
      </c>
      <c r="J31" s="8" t="s">
        <v>37</v>
      </c>
    </row>
    <row r="32" spans="1:10" s="5" customFormat="1" ht="12.75" hidden="1">
      <c r="A32" s="50"/>
      <c r="B32" s="52"/>
      <c r="C32" s="8" t="s">
        <v>13</v>
      </c>
      <c r="D32" s="8" t="s">
        <v>14</v>
      </c>
      <c r="E32" s="8" t="s">
        <v>13</v>
      </c>
      <c r="F32" s="8" t="s">
        <v>38</v>
      </c>
      <c r="G32" s="8" t="s">
        <v>15</v>
      </c>
      <c r="H32" s="8" t="s">
        <v>16</v>
      </c>
      <c r="I32" s="8" t="s">
        <v>16</v>
      </c>
      <c r="J32" s="8" t="s">
        <v>16</v>
      </c>
    </row>
    <row r="33" spans="1:10" s="14" customFormat="1" ht="12.75" hidden="1">
      <c r="A33" s="12" t="s">
        <v>17</v>
      </c>
      <c r="B33" s="12" t="s">
        <v>12</v>
      </c>
      <c r="C33" s="13" t="s">
        <v>39</v>
      </c>
      <c r="D33" s="13" t="s">
        <v>39</v>
      </c>
      <c r="E33" s="13" t="s">
        <v>39</v>
      </c>
      <c r="F33" s="13" t="s">
        <v>39</v>
      </c>
      <c r="G33" s="13" t="s">
        <v>39</v>
      </c>
      <c r="H33" s="13" t="s">
        <v>39</v>
      </c>
      <c r="I33" s="13" t="s">
        <v>39</v>
      </c>
      <c r="J33" s="13" t="s">
        <v>39</v>
      </c>
    </row>
    <row r="34" s="5" customFormat="1" ht="12.75">
      <c r="A34" s="16"/>
    </row>
    <row r="35" s="5" customFormat="1" ht="12.75">
      <c r="A35" s="4" t="s">
        <v>30</v>
      </c>
    </row>
    <row r="36" spans="1:10" s="5" customFormat="1" ht="38.25">
      <c r="A36" s="49" t="s">
        <v>1</v>
      </c>
      <c r="B36" s="51" t="s">
        <v>31</v>
      </c>
      <c r="C36" s="8" t="s">
        <v>6</v>
      </c>
      <c r="D36" s="8" t="s">
        <v>7</v>
      </c>
      <c r="E36" s="8" t="s">
        <v>32</v>
      </c>
      <c r="F36" s="8" t="s">
        <v>33</v>
      </c>
      <c r="G36" s="8" t="s">
        <v>34</v>
      </c>
      <c r="H36" s="8" t="s">
        <v>35</v>
      </c>
      <c r="I36" s="8" t="s">
        <v>36</v>
      </c>
      <c r="J36" s="8" t="s">
        <v>37</v>
      </c>
    </row>
    <row r="37" spans="1:10" s="5" customFormat="1" ht="12.75">
      <c r="A37" s="50"/>
      <c r="B37" s="52"/>
      <c r="C37" s="8" t="s">
        <v>65</v>
      </c>
      <c r="D37" s="8" t="s">
        <v>66</v>
      </c>
      <c r="E37" s="8" t="s">
        <v>65</v>
      </c>
      <c r="F37" s="8" t="s">
        <v>38</v>
      </c>
      <c r="G37" s="8" t="s">
        <v>15</v>
      </c>
      <c r="H37" s="8" t="s">
        <v>16</v>
      </c>
      <c r="I37" s="8" t="s">
        <v>16</v>
      </c>
      <c r="J37" s="8" t="s">
        <v>16</v>
      </c>
    </row>
    <row r="38" spans="1:10" s="14" customFormat="1" ht="12.75">
      <c r="A38" s="12" t="s">
        <v>17</v>
      </c>
      <c r="B38" s="12" t="s">
        <v>12</v>
      </c>
      <c r="C38" s="13" t="s">
        <v>39</v>
      </c>
      <c r="D38" s="13" t="s">
        <v>39</v>
      </c>
      <c r="E38" s="13" t="s">
        <v>39</v>
      </c>
      <c r="F38" s="13" t="s">
        <v>39</v>
      </c>
      <c r="G38" s="13" t="s">
        <v>39</v>
      </c>
      <c r="H38" s="13" t="s">
        <v>39</v>
      </c>
      <c r="I38" s="13" t="s">
        <v>39</v>
      </c>
      <c r="J38" s="13" t="s">
        <v>39</v>
      </c>
    </row>
    <row r="39" spans="2:5" s="5" customFormat="1" ht="12.75">
      <c r="B39" s="16"/>
      <c r="C39" s="16"/>
      <c r="D39" s="16"/>
      <c r="E39" s="16"/>
    </row>
    <row r="40" s="5" customFormat="1" ht="12.75">
      <c r="A40" s="4" t="s">
        <v>61</v>
      </c>
    </row>
    <row r="41" s="5" customFormat="1" ht="12.75" hidden="1">
      <c r="A41" s="4"/>
    </row>
    <row r="42" s="5" customFormat="1" ht="12.75" hidden="1">
      <c r="A42" s="4" t="s">
        <v>0</v>
      </c>
    </row>
    <row r="43" spans="1:10" s="5" customFormat="1" ht="38.25" hidden="1">
      <c r="A43" s="49" t="s">
        <v>1</v>
      </c>
      <c r="B43" s="51" t="s">
        <v>31</v>
      </c>
      <c r="C43" s="8" t="s">
        <v>6</v>
      </c>
      <c r="D43" s="8" t="s">
        <v>7</v>
      </c>
      <c r="E43" s="8" t="s">
        <v>32</v>
      </c>
      <c r="F43" s="8" t="s">
        <v>33</v>
      </c>
      <c r="G43" s="8" t="s">
        <v>34</v>
      </c>
      <c r="H43" s="8" t="s">
        <v>35</v>
      </c>
      <c r="I43" s="8" t="s">
        <v>36</v>
      </c>
      <c r="J43" s="8" t="s">
        <v>37</v>
      </c>
    </row>
    <row r="44" spans="1:10" s="5" customFormat="1" ht="12.75" hidden="1">
      <c r="A44" s="50"/>
      <c r="B44" s="52"/>
      <c r="C44" s="8" t="s">
        <v>13</v>
      </c>
      <c r="D44" s="8" t="s">
        <v>14</v>
      </c>
      <c r="E44" s="8" t="s">
        <v>13</v>
      </c>
      <c r="F44" s="8" t="s">
        <v>38</v>
      </c>
      <c r="G44" s="8" t="s">
        <v>15</v>
      </c>
      <c r="H44" s="8" t="s">
        <v>16</v>
      </c>
      <c r="I44" s="8" t="s">
        <v>16</v>
      </c>
      <c r="J44" s="8" t="s">
        <v>16</v>
      </c>
    </row>
    <row r="45" spans="1:12" s="5" customFormat="1" ht="12.75" hidden="1">
      <c r="A45" s="8" t="s">
        <v>17</v>
      </c>
      <c r="B45" s="8"/>
      <c r="C45" s="10"/>
      <c r="D45" s="10"/>
      <c r="E45" s="10"/>
      <c r="F45" s="10"/>
      <c r="G45" s="10"/>
      <c r="H45" s="10"/>
      <c r="I45" s="10"/>
      <c r="J45" s="10"/>
      <c r="K45" s="17"/>
      <c r="L45" s="17"/>
    </row>
    <row r="46" spans="1:10" s="14" customFormat="1" ht="12.75" hidden="1">
      <c r="A46" s="12" t="s">
        <v>27</v>
      </c>
      <c r="B46" s="12" t="s">
        <v>12</v>
      </c>
      <c r="C46" s="13"/>
      <c r="D46" s="13"/>
      <c r="E46" s="13"/>
      <c r="F46" s="13"/>
      <c r="G46" s="13"/>
      <c r="H46" s="13">
        <f>SUM(H45:H45)</f>
        <v>0</v>
      </c>
      <c r="I46" s="13">
        <f>SUM(I45:I45)</f>
        <v>0</v>
      </c>
      <c r="J46" s="13">
        <f>SUM(J45:J45)</f>
        <v>0</v>
      </c>
    </row>
    <row r="47" s="5" customFormat="1" ht="12.75">
      <c r="A47" s="16"/>
    </row>
    <row r="48" spans="1:10" s="5" customFormat="1" ht="12.75">
      <c r="A48" s="4" t="s">
        <v>57</v>
      </c>
      <c r="H48" s="35"/>
      <c r="J48" s="17"/>
    </row>
    <row r="49" spans="1:13" s="5" customFormat="1" ht="38.25">
      <c r="A49" s="49" t="s">
        <v>1</v>
      </c>
      <c r="B49" s="51" t="s">
        <v>31</v>
      </c>
      <c r="C49" s="8" t="s">
        <v>6</v>
      </c>
      <c r="D49" s="8" t="s">
        <v>7</v>
      </c>
      <c r="E49" s="8" t="s">
        <v>32</v>
      </c>
      <c r="F49" s="8" t="s">
        <v>33</v>
      </c>
      <c r="G49" s="8" t="s">
        <v>34</v>
      </c>
      <c r="H49" s="8" t="s">
        <v>35</v>
      </c>
      <c r="I49" s="8" t="s">
        <v>36</v>
      </c>
      <c r="J49" s="8" t="s">
        <v>37</v>
      </c>
      <c r="M49" s="17"/>
    </row>
    <row r="50" spans="1:10" s="5" customFormat="1" ht="12.75">
      <c r="A50" s="50"/>
      <c r="B50" s="52"/>
      <c r="C50" s="8" t="s">
        <v>65</v>
      </c>
      <c r="D50" s="8" t="s">
        <v>66</v>
      </c>
      <c r="E50" s="38" t="s">
        <v>65</v>
      </c>
      <c r="F50" s="8" t="s">
        <v>38</v>
      </c>
      <c r="G50" s="38" t="s">
        <v>15</v>
      </c>
      <c r="H50" s="8" t="s">
        <v>16</v>
      </c>
      <c r="I50" s="8" t="s">
        <v>16</v>
      </c>
      <c r="J50" s="8" t="s">
        <v>16</v>
      </c>
    </row>
    <row r="51" spans="1:13" s="5" customFormat="1" ht="25.5">
      <c r="A51" s="8" t="s">
        <v>17</v>
      </c>
      <c r="B51" s="8" t="s">
        <v>58</v>
      </c>
      <c r="C51" s="37">
        <f>J51/G51</f>
        <v>1.839780979228486</v>
      </c>
      <c r="D51" s="37">
        <v>33.386212368652195</v>
      </c>
      <c r="E51" s="40">
        <f>(E23*I23+E24*I24)/G51</f>
        <v>0.3662592284866468</v>
      </c>
      <c r="F51" s="10">
        <v>5.21</v>
      </c>
      <c r="G51" s="39">
        <v>674</v>
      </c>
      <c r="H51" s="10">
        <f>D51*F51*5+(D51*F51)/31*22</f>
        <v>993.1536599999998</v>
      </c>
      <c r="I51" s="10">
        <f>E51*G51</f>
        <v>246.85871999999995</v>
      </c>
      <c r="J51" s="10">
        <f>H51+I51</f>
        <v>1240.0123799999997</v>
      </c>
      <c r="M51" s="17"/>
    </row>
    <row r="52" spans="1:10" s="14" customFormat="1" ht="12.75">
      <c r="A52" s="12"/>
      <c r="B52" s="12" t="s">
        <v>12</v>
      </c>
      <c r="C52" s="13"/>
      <c r="D52" s="13"/>
      <c r="E52" s="13"/>
      <c r="F52" s="13"/>
      <c r="G52" s="13"/>
      <c r="H52" s="13">
        <f>SUM(H51:H51)</f>
        <v>993.1536599999998</v>
      </c>
      <c r="I52" s="13">
        <f>SUM(I51:I51)</f>
        <v>246.85871999999995</v>
      </c>
      <c r="J52" s="13">
        <f>SUM(J51:J51)</f>
        <v>1240.0123799999997</v>
      </c>
    </row>
    <row r="53" s="5" customFormat="1" ht="12.75"/>
    <row r="54" ht="12.75">
      <c r="A54" s="18" t="s">
        <v>40</v>
      </c>
    </row>
    <row r="55" spans="1:10" ht="12.75">
      <c r="A55" s="43" t="s">
        <v>1</v>
      </c>
      <c r="B55" s="43" t="s">
        <v>41</v>
      </c>
      <c r="C55" s="47" t="s">
        <v>42</v>
      </c>
      <c r="D55" s="47"/>
      <c r="E55" s="47"/>
      <c r="F55" s="48" t="s">
        <v>43</v>
      </c>
      <c r="G55" s="48"/>
      <c r="H55" s="47" t="s">
        <v>44</v>
      </c>
      <c r="I55" s="47"/>
      <c r="J55" s="47"/>
    </row>
    <row r="56" spans="1:10" ht="12.75">
      <c r="A56" s="46"/>
      <c r="B56" s="46"/>
      <c r="C56" s="19" t="s">
        <v>45</v>
      </c>
      <c r="D56" s="19" t="s">
        <v>46</v>
      </c>
      <c r="E56" s="19" t="s">
        <v>47</v>
      </c>
      <c r="F56" s="19" t="s">
        <v>45</v>
      </c>
      <c r="G56" s="19" t="s">
        <v>46</v>
      </c>
      <c r="H56" s="19" t="s">
        <v>45</v>
      </c>
      <c r="I56" s="19" t="s">
        <v>46</v>
      </c>
      <c r="J56" s="19" t="s">
        <v>47</v>
      </c>
    </row>
    <row r="57" spans="1:10" ht="12.75">
      <c r="A57" s="44"/>
      <c r="B57" s="44"/>
      <c r="C57" s="19" t="s">
        <v>15</v>
      </c>
      <c r="D57" s="19" t="s">
        <v>15</v>
      </c>
      <c r="E57" s="19" t="s">
        <v>15</v>
      </c>
      <c r="F57" s="20" t="s">
        <v>65</v>
      </c>
      <c r="G57" s="20" t="s">
        <v>65</v>
      </c>
      <c r="H57" s="20" t="s">
        <v>16</v>
      </c>
      <c r="I57" s="20" t="s">
        <v>16</v>
      </c>
      <c r="J57" s="20" t="s">
        <v>16</v>
      </c>
    </row>
    <row r="58" spans="1:10" ht="12.75">
      <c r="A58" s="20" t="s">
        <v>17</v>
      </c>
      <c r="B58" s="20"/>
      <c r="C58" s="21"/>
      <c r="D58" s="21"/>
      <c r="E58" s="21"/>
      <c r="F58" s="21"/>
      <c r="G58" s="21"/>
      <c r="H58" s="21"/>
      <c r="I58" s="21"/>
      <c r="J58" s="21"/>
    </row>
    <row r="59" spans="1:10" s="24" customFormat="1" ht="12.75">
      <c r="A59" s="22" t="s">
        <v>27</v>
      </c>
      <c r="B59" s="22" t="s">
        <v>12</v>
      </c>
      <c r="C59" s="23">
        <f>SUM(C58:C58)</f>
        <v>0</v>
      </c>
      <c r="D59" s="23">
        <f>SUM(D58:D58)</f>
        <v>0</v>
      </c>
      <c r="E59" s="23">
        <f>SUM(E58:E58)</f>
        <v>0</v>
      </c>
      <c r="F59" s="22" t="s">
        <v>39</v>
      </c>
      <c r="G59" s="22" t="s">
        <v>39</v>
      </c>
      <c r="H59" s="23">
        <f>SUM(H58:H58)</f>
        <v>0</v>
      </c>
      <c r="I59" s="23">
        <f>SUM(I58:I58)</f>
        <v>0</v>
      </c>
      <c r="J59" s="23">
        <f>SUM(J58:J58)</f>
        <v>0</v>
      </c>
    </row>
    <row r="61" spans="1:4" ht="12.75">
      <c r="A61" s="20" t="s">
        <v>1</v>
      </c>
      <c r="B61" s="20" t="s">
        <v>41</v>
      </c>
      <c r="C61" s="20" t="s">
        <v>48</v>
      </c>
      <c r="D61" s="20" t="s">
        <v>49</v>
      </c>
    </row>
    <row r="62" spans="1:4" ht="25.5">
      <c r="A62" s="20" t="s">
        <v>17</v>
      </c>
      <c r="B62" s="25" t="s">
        <v>50</v>
      </c>
      <c r="C62" s="20" t="s">
        <v>16</v>
      </c>
      <c r="D62" s="10">
        <v>1092.6</v>
      </c>
    </row>
    <row r="63" spans="1:4" ht="25.5">
      <c r="A63" s="20" t="s">
        <v>27</v>
      </c>
      <c r="B63" s="25" t="s">
        <v>51</v>
      </c>
      <c r="C63" s="20" t="s">
        <v>16</v>
      </c>
      <c r="D63" s="21">
        <f>J59</f>
        <v>0</v>
      </c>
    </row>
    <row r="64" spans="1:8" ht="39.75" customHeight="1">
      <c r="A64" s="22" t="s">
        <v>29</v>
      </c>
      <c r="B64" s="26" t="s">
        <v>59</v>
      </c>
      <c r="C64" s="22" t="s">
        <v>16</v>
      </c>
      <c r="D64" s="23">
        <f>D62+D63</f>
        <v>1092.6</v>
      </c>
      <c r="F64" s="27"/>
      <c r="G64" s="27"/>
      <c r="H64" s="27"/>
    </row>
    <row r="66" spans="4:5" ht="12.75">
      <c r="D66" s="28"/>
      <c r="E66" s="29"/>
    </row>
    <row r="67" ht="12.75" hidden="1"/>
    <row r="68" spans="1:5" ht="12.75" hidden="1">
      <c r="A68" s="43" t="s">
        <v>1</v>
      </c>
      <c r="B68" s="43" t="s">
        <v>41</v>
      </c>
      <c r="C68" s="19" t="s">
        <v>45</v>
      </c>
      <c r="D68" s="19" t="s">
        <v>46</v>
      </c>
      <c r="E68" s="19" t="s">
        <v>47</v>
      </c>
    </row>
    <row r="69" spans="1:5" ht="12.75" hidden="1">
      <c r="A69" s="44"/>
      <c r="B69" s="44"/>
      <c r="C69" s="20" t="s">
        <v>16</v>
      </c>
      <c r="D69" s="20" t="s">
        <v>16</v>
      </c>
      <c r="E69" s="20" t="s">
        <v>16</v>
      </c>
    </row>
    <row r="70" spans="1:5" ht="25.5" hidden="1">
      <c r="A70" s="20" t="s">
        <v>17</v>
      </c>
      <c r="B70" s="20" t="s">
        <v>52</v>
      </c>
      <c r="C70" s="21">
        <f>SUMPRODUCT(E8:E12,I8:I12)/1000</f>
        <v>0</v>
      </c>
      <c r="D70" s="21">
        <f>SUMPRODUCT(E21:E25,I21:I25)/1000</f>
        <v>0.24685871999999998</v>
      </c>
      <c r="E70" s="21">
        <f>C70+D70</f>
        <v>0.24685871999999998</v>
      </c>
    </row>
    <row r="71" spans="1:5" ht="25.5" hidden="1">
      <c r="A71" s="20" t="s">
        <v>27</v>
      </c>
      <c r="B71" s="20" t="s">
        <v>53</v>
      </c>
      <c r="C71" s="21">
        <f>I46</f>
        <v>0</v>
      </c>
      <c r="D71" s="21">
        <f>I52</f>
        <v>246.85871999999995</v>
      </c>
      <c r="E71" s="21">
        <f>C71+D71</f>
        <v>246.85871999999995</v>
      </c>
    </row>
    <row r="72" spans="1:6" ht="12.75" hidden="1">
      <c r="A72" s="20" t="s">
        <v>29</v>
      </c>
      <c r="B72" s="20" t="s">
        <v>54</v>
      </c>
      <c r="C72" s="21"/>
      <c r="D72" s="21"/>
      <c r="E72" s="21">
        <f>E70-E71</f>
        <v>-246.61186127999994</v>
      </c>
      <c r="F72" s="30">
        <f>E72-J59</f>
        <v>-246.61186127999994</v>
      </c>
    </row>
    <row r="73" spans="1:6" ht="12.75" hidden="1">
      <c r="A73" s="20" t="s">
        <v>55</v>
      </c>
      <c r="B73" s="20" t="s">
        <v>56</v>
      </c>
      <c r="C73" s="21"/>
      <c r="D73" s="21"/>
      <c r="E73" s="23">
        <f>(E70-J59)/SUM(G45,G51)*1000</f>
        <v>0.3662592284866468</v>
      </c>
      <c r="F73" s="27"/>
    </row>
    <row r="76" spans="3:7" ht="12.75">
      <c r="C76" s="1">
        <v>84</v>
      </c>
      <c r="D76" s="1">
        <v>5.21</v>
      </c>
      <c r="E76" s="32">
        <f>(C76*E51+D51*5.21/31*22)/1000</f>
        <v>0.15420860298948846</v>
      </c>
      <c r="G76" s="1">
        <f>C76*C51/1000</f>
        <v>0.15454160225519284</v>
      </c>
    </row>
    <row r="78" spans="3:7" ht="12.75">
      <c r="C78" s="1">
        <v>590</v>
      </c>
      <c r="D78" s="1">
        <v>5.21</v>
      </c>
      <c r="E78" s="1">
        <f>(C78*E51+D51*D78*5)/1000</f>
        <v>1.0858037770105113</v>
      </c>
      <c r="G78" s="1">
        <f>C78*C51/1000</f>
        <v>1.0854707777448067</v>
      </c>
    </row>
    <row r="80" spans="5:7" ht="12.75">
      <c r="E80" s="32">
        <f>E76+E78</f>
        <v>1.2400123799999998</v>
      </c>
      <c r="G80" s="1">
        <f>G76+G78</f>
        <v>1.2400123799999996</v>
      </c>
    </row>
  </sheetData>
  <sheetProtection/>
  <mergeCells count="27">
    <mergeCell ref="A17:A19"/>
    <mergeCell ref="A14:C14"/>
    <mergeCell ref="A4:A6"/>
    <mergeCell ref="J4:M4"/>
    <mergeCell ref="F4:I4"/>
    <mergeCell ref="C4:E4"/>
    <mergeCell ref="B4:B6"/>
    <mergeCell ref="J17:M17"/>
    <mergeCell ref="B17:B19"/>
    <mergeCell ref="C17:E17"/>
    <mergeCell ref="H55:J55"/>
    <mergeCell ref="B36:B37"/>
    <mergeCell ref="A43:A44"/>
    <mergeCell ref="B43:B44"/>
    <mergeCell ref="A49:A50"/>
    <mergeCell ref="B49:B50"/>
    <mergeCell ref="A36:A37"/>
    <mergeCell ref="A2:M2"/>
    <mergeCell ref="B68:B69"/>
    <mergeCell ref="A68:A69"/>
    <mergeCell ref="F17:I17"/>
    <mergeCell ref="A55:A57"/>
    <mergeCell ref="B55:B57"/>
    <mergeCell ref="C55:E55"/>
    <mergeCell ref="F55:G55"/>
    <mergeCell ref="A31:A32"/>
    <mergeCell ref="B31:B32"/>
  </mergeCells>
  <printOptions/>
  <pageMargins left="0.18" right="0.21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Карева</cp:lastModifiedBy>
  <cp:lastPrinted>2014-07-10T05:25:24Z</cp:lastPrinted>
  <dcterms:created xsi:type="dcterms:W3CDTF">1996-10-08T23:32:33Z</dcterms:created>
  <dcterms:modified xsi:type="dcterms:W3CDTF">2014-07-10T08:40:07Z</dcterms:modified>
  <cp:category/>
  <cp:version/>
  <cp:contentType/>
  <cp:contentStatus/>
</cp:coreProperties>
</file>