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<sst xmlns="http://schemas.openxmlformats.org/spreadsheetml/2006/main" count="905" uniqueCount="185">
  <si>
    <t>№ п/п</t>
  </si>
  <si>
    <t>Муниципальное образование</t>
  </si>
  <si>
    <t>1.</t>
  </si>
  <si>
    <t>Костомукшский городской округ</t>
  </si>
  <si>
    <t>2.</t>
  </si>
  <si>
    <t>Петрозаводский городской округ</t>
  </si>
  <si>
    <t>3.</t>
  </si>
  <si>
    <t>Беломорский муниципальный район</t>
  </si>
  <si>
    <t>Беломорское городское поселение</t>
  </si>
  <si>
    <t>Летнереченское сельское поселение</t>
  </si>
  <si>
    <t>Сосновецкое сельское поселение</t>
  </si>
  <si>
    <t>Сумпосадское сельское поселение</t>
  </si>
  <si>
    <t>4.</t>
  </si>
  <si>
    <t>Калевальский муниципальный район</t>
  </si>
  <si>
    <t>Калевальское городское поселение</t>
  </si>
  <si>
    <t>Боровское сельское поселение</t>
  </si>
  <si>
    <t>Юшкозерское сельское поселение</t>
  </si>
  <si>
    <t>5.</t>
  </si>
  <si>
    <t>Кемский муниципальный район</t>
  </si>
  <si>
    <t>Кемское городское поселение</t>
  </si>
  <si>
    <t>Кривопорожское сельское поселение</t>
  </si>
  <si>
    <t>Куземское сельское поселение</t>
  </si>
  <si>
    <t>Рабочеостровское сельское поселение</t>
  </si>
  <si>
    <t>6.</t>
  </si>
  <si>
    <t>Кондопожский муниципальный район</t>
  </si>
  <si>
    <t>Кондопожское городское поселение</t>
  </si>
  <si>
    <t>Гирвасское сельское поселение</t>
  </si>
  <si>
    <t>Кончезерское сельское поселение</t>
  </si>
  <si>
    <t>Курортное сельское поселение</t>
  </si>
  <si>
    <t>Кяппесельгское сельское поселение</t>
  </si>
  <si>
    <t>Новинское сельское поселение</t>
  </si>
  <si>
    <t>Янишпольское сельское поселение</t>
  </si>
  <si>
    <t>7.</t>
  </si>
  <si>
    <t>Лахденпохский муниципальный район</t>
  </si>
  <si>
    <t>Лахденпохское городское поселение</t>
  </si>
  <si>
    <t>Куркиекское сельское поселение</t>
  </si>
  <si>
    <t>Мийнальское сельское поселение</t>
  </si>
  <si>
    <t>Хийтольское сельское поселение</t>
  </si>
  <si>
    <t>Элисенваарское сельское поселение</t>
  </si>
  <si>
    <t>Лоухский муниципальный район</t>
  </si>
  <si>
    <t>Лоухское городское поселение</t>
  </si>
  <si>
    <t>Амбарнское сельское поселение</t>
  </si>
  <si>
    <t>Кестеньгское сельское поселение</t>
  </si>
  <si>
    <t>Плотинское сельское поселение</t>
  </si>
  <si>
    <t>Пяозерское городское поселение</t>
  </si>
  <si>
    <t>Чупинское городское поселение</t>
  </si>
  <si>
    <t>Медвежьегорский муниципальный район</t>
  </si>
  <si>
    <t>Медвежьегорское городское поселение</t>
  </si>
  <si>
    <t>Великогубское сельское поселение</t>
  </si>
  <si>
    <t>Паданское сельское поселение</t>
  </si>
  <si>
    <t>Пиндушское городское поселение</t>
  </si>
  <si>
    <t>Повенецкое городское поселение</t>
  </si>
  <si>
    <t>Толвуйское сельское поселение</t>
  </si>
  <si>
    <t>Чебинское сельское поселение</t>
  </si>
  <si>
    <t>Челмужское сельское поселение</t>
  </si>
  <si>
    <t>Шуньгское сельское поселение</t>
  </si>
  <si>
    <t>10.</t>
  </si>
  <si>
    <t>Муезерский муниципальный район</t>
  </si>
  <si>
    <t>Муезерское городское поселение</t>
  </si>
  <si>
    <t>Воломское сельское поселение</t>
  </si>
  <si>
    <t>Ледмозерское сельское поселение</t>
  </si>
  <si>
    <t>Лендерское сельское поселение</t>
  </si>
  <si>
    <t>Пенингское сельское поселение</t>
  </si>
  <si>
    <t>Ребольское сельское поселение</t>
  </si>
  <si>
    <t>Ругозерское сельское поселение</t>
  </si>
  <si>
    <t>Суккозерское сельское поселение</t>
  </si>
  <si>
    <t>11.</t>
  </si>
  <si>
    <t>Олонецкий муниципальный район</t>
  </si>
  <si>
    <t>Олонецкое городское поселение</t>
  </si>
  <si>
    <t>Видлицкое сельское поселение</t>
  </si>
  <si>
    <t>Ильинское сельское поселение</t>
  </si>
  <si>
    <t>Коткозерское сельское поселение</t>
  </si>
  <si>
    <t>Мегрегское сельское поселение</t>
  </si>
  <si>
    <t>Михайловское сельское поселение</t>
  </si>
  <si>
    <t>Туксинское сельское поселение</t>
  </si>
  <si>
    <t>Питкярантское городское поселение</t>
  </si>
  <si>
    <t>Импилахтинское сельское поселение</t>
  </si>
  <si>
    <t>Ляскельское сельское поселение</t>
  </si>
  <si>
    <t>Салминское сельское поселение</t>
  </si>
  <si>
    <t>Харлуское сельское поселение</t>
  </si>
  <si>
    <t>Прионежский муниципальный район</t>
  </si>
  <si>
    <t>Гарнизонное сельское поселение</t>
  </si>
  <si>
    <t>Деревянкское сельское поселение</t>
  </si>
  <si>
    <t>Деревянское сельское поселение</t>
  </si>
  <si>
    <t>Ладва-Веткинское сельское поселение</t>
  </si>
  <si>
    <t>Ладвинское сельское поселение</t>
  </si>
  <si>
    <t>Мелиоративное сельское поселение</t>
  </si>
  <si>
    <t>Нововилговское сельское поселение</t>
  </si>
  <si>
    <t>Пайское сельское поселение</t>
  </si>
  <si>
    <t>Рыборецкое вепсское сельское поселение</t>
  </si>
  <si>
    <t>Шокшинское вепсское сельское поселение</t>
  </si>
  <si>
    <t>Шуйское сельское поселение</t>
  </si>
  <si>
    <t>14.</t>
  </si>
  <si>
    <t>Пряжинский муниципальный район</t>
  </si>
  <si>
    <t>Пряжинское городское поселение</t>
  </si>
  <si>
    <t>Ведлозерское сельское поселение</t>
  </si>
  <si>
    <t>Крошнозерское сельское поселение</t>
  </si>
  <si>
    <t>Матросское сельское поселение</t>
  </si>
  <si>
    <t>Святозерское сельское поселение</t>
  </si>
  <si>
    <t>Чалнинское сельское поселение</t>
  </si>
  <si>
    <t>Эссойльское сельское поселение</t>
  </si>
  <si>
    <t>15.</t>
  </si>
  <si>
    <t>Пудожский муниципальный район</t>
  </si>
  <si>
    <t>Пудожское городское поселение</t>
  </si>
  <si>
    <t>Авдеевское сельское поселение</t>
  </si>
  <si>
    <t>Красноборское сельское поселение</t>
  </si>
  <si>
    <t>Кривецкое сельское поселение</t>
  </si>
  <si>
    <t>Кубовское сельское поселение</t>
  </si>
  <si>
    <t>Куганаволокское сельское поселение</t>
  </si>
  <si>
    <t>Пяльмское сельское поселение</t>
  </si>
  <si>
    <t>Шальское сельское поселение</t>
  </si>
  <si>
    <t>16.</t>
  </si>
  <si>
    <t>Сегежский муниципальный район</t>
  </si>
  <si>
    <t>Сегежское городское поселение</t>
  </si>
  <si>
    <t>Валдайское сельское поселение</t>
  </si>
  <si>
    <t>Идельское сельское поселение</t>
  </si>
  <si>
    <t>Надвоицкое городское поселение</t>
  </si>
  <si>
    <t>Поповпорожское сельское поселение</t>
  </si>
  <si>
    <t>Чернопорожское сельское поселение</t>
  </si>
  <si>
    <t>17.</t>
  </si>
  <si>
    <t>Суоярвский муниципальный район</t>
  </si>
  <si>
    <t>Суоярвское городское поселение</t>
  </si>
  <si>
    <t>Вешкельское сельское поселение</t>
  </si>
  <si>
    <t>Лоймольское сельское поселение</t>
  </si>
  <si>
    <t>Найстенъярвское сельское поселение</t>
  </si>
  <si>
    <t>Поросозерское сельское поселение</t>
  </si>
  <si>
    <t>Питкяранский муниципальный район</t>
  </si>
  <si>
    <t>Сортавальский муниципальный район</t>
  </si>
  <si>
    <t>Сортавальское городское поселение</t>
  </si>
  <si>
    <t>Вяртсильское городское поселение</t>
  </si>
  <si>
    <t>Кааламское сельское поселение</t>
  </si>
  <si>
    <t>Хаапалампинское сельское поселение</t>
  </si>
  <si>
    <t>Хелюльское городское поселение</t>
  </si>
  <si>
    <t>Численность в районе ВСЕГО, чел</t>
  </si>
  <si>
    <t>Петровское сельское поселение</t>
  </si>
  <si>
    <t>41,27/4,47</t>
  </si>
  <si>
    <t>41,27/31,51</t>
  </si>
  <si>
    <t>1,86/2,66</t>
  </si>
  <si>
    <t>31,51/4,47</t>
  </si>
  <si>
    <t>41,26/4,44</t>
  </si>
  <si>
    <t>Кедрозерское сельское поселение</t>
  </si>
  <si>
    <t>Луусалмское сельское поселение</t>
  </si>
  <si>
    <t>41,26/31,50/4,47</t>
  </si>
  <si>
    <t>41,26/31,50</t>
  </si>
  <si>
    <t>итого в карелии</t>
  </si>
  <si>
    <t>18.</t>
  </si>
  <si>
    <t>41,27/31,51/4,44</t>
  </si>
  <si>
    <t>холодное водоснабжение</t>
  </si>
  <si>
    <t>водоотведение</t>
  </si>
  <si>
    <t>теплоснабжение</t>
  </si>
  <si>
    <t>электроснабжение</t>
  </si>
  <si>
    <t>газоснабжение</t>
  </si>
  <si>
    <t>твердое топливо</t>
  </si>
  <si>
    <t>горячее водоснабжение</t>
  </si>
  <si>
    <t>Набор коммунальных услуг и тип благоустройства, которому соответствует значение предельного (максимального) индекса изменения размера вносимой гражданами платы за коммунальные услуги (далее - предельный индекс)</t>
  </si>
  <si>
    <t>Размер тарифов на коммунальные услуги, рублей</t>
  </si>
  <si>
    <t>Объемы потребления коммуналь-ных услуг,  процентов</t>
  </si>
  <si>
    <t>Пояснения</t>
  </si>
  <si>
    <t>Численность населения, изменение размера платы за комму-нальные услуги в отношении которого равно установлен-ному предельному индексу, человек</t>
  </si>
  <si>
    <t xml:space="preserve">Доля населения, изменение размера платы за коммунальные услуги в отношении которого равно установленному предельному индексу, в общей численности населения на территории Республики Карелия, процентов </t>
  </si>
  <si>
    <t>Доля населения, изменение размера платы за коммунальные услуги в отношении которого равно установленному предельному индексу, в общей численности населения на территории муниципального образования, процентов</t>
  </si>
  <si>
    <t>различное соотношение долей коммунальных услуг и типов жилищного фонда в совокупной плате граждан за коммунальные услуги. Реализация долгосрочной инвестиционной программы на период 2013-2019 годы Открытого акционерного общества "Петрозаводские коммунальные системы" по развитию систем водоснабжения и водоотведения Петрозаводского городского округа, утвержденной приказом Государственного комитета Республики Карелия по жилищно-коммунальному хозяйству и энергетике от 18 июня 2013 года № 24</t>
  </si>
  <si>
    <t>различное соотношение долей коммунальных услуг и типов жилищного фонда в совокупной плате гражданина за коммунальные услуги</t>
  </si>
  <si>
    <t>наличие наиболее невыгодного типа благоустройства с большой долей платежей за тепло- и электроснабжение</t>
  </si>
  <si>
    <t>различное соотношение долей коммунальных услуг и типов жилищного фонда в совокупной плате граждан за коммунальные услуги</t>
  </si>
  <si>
    <t>наличие наиболее невыгодного типа благоустройства с большой долей платежей за тепло-, электроснабжение и твердое топливо</t>
  </si>
  <si>
    <t>наличие наиболее невыгодного типа благоустройства с большой долей платежей за электроснабжение и твердое топливо</t>
  </si>
  <si>
    <t>наличие наиболее невыгодного типа благоустройства с большой долей платежей за электроснабжение</t>
  </si>
  <si>
    <t>газоснабжение чд/мкд</t>
  </si>
  <si>
    <t>газоснабжение мкд/прир</t>
  </si>
  <si>
    <t>8.</t>
  </si>
  <si>
    <t>9.</t>
  </si>
  <si>
    <t>12.</t>
  </si>
  <si>
    <t>13.</t>
  </si>
  <si>
    <t xml:space="preserve">электроснабжение </t>
  </si>
  <si>
    <t>Коверское сельское поселение</t>
  </si>
  <si>
    <t>Куйтежское сельское поселение</t>
  </si>
  <si>
    <t>Шелтозерское вепсское сельское поселение</t>
  </si>
  <si>
    <t>Темпы изменения тарифов на комму-нальные услуги, процентов</t>
  </si>
  <si>
    <t xml:space="preserve">Обоснование величины установленных предельных (максимальных) индексов изменения размера вносимой гражданами платы за коммунальные услуги в муниципальных образованиях в Республике Карелия на 2015 год </t>
  </si>
  <si>
    <t>Заозерское сельское поселение</t>
  </si>
  <si>
    <t>наличие соотношения долей  коммунальных услуг и типов жилищного фонда в совокупной плате граждан за коммунальные услуги</t>
  </si>
  <si>
    <t>различное соотношение долей коммунальных услуг и типов жилищного фонда в совокупной плате граждан за коммунальные услуги. Реализация инвестиционной программы "Развитие систем водоснабжения и водоотведения Костомукшского городского округа на 2014-2018 годы для МКП "Горводоканал Костомукшского городского округа", утвержденной приказом Министерства строительства, жилищно-коммунального хозяйства и энергетики Республики Карелия от 18 декабря 2013 года № 93</t>
  </si>
  <si>
    <t>Малиновараккское сельское поселение</t>
  </si>
  <si>
    <t xml:space="preserve">Приложение 3
к Указу Главы Республики Карелия
от 14 ноября 2014 года № 94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</si>
</sst>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#,##0.00&quot;р.&quot;"/>
    <numFmt numFmtId="173" formatCode="#,##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71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1" fontId="4" fillId="0" borderId="12" xfId="0" applyNumberFormat="1" applyFont="1" applyBorder="1" applyAlignment="1">
      <alignment horizontal="center" wrapText="1"/>
    </xf>
    <xf numFmtId="171" fontId="4" fillId="0" borderId="10" xfId="0" applyNumberFormat="1" applyFont="1" applyFill="1" applyBorder="1" applyAlignment="1">
      <alignment horizontal="center" wrapText="1"/>
    </xf>
    <xf numFmtId="171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Border="1" applyAlignment="1">
      <alignment horizontal="center" vertical="center" wrapText="1"/>
    </xf>
    <xf numFmtId="171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4" fontId="4" fillId="0" borderId="10" xfId="43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1"/>
  <sheetViews>
    <sheetView showRowColHeaders="0" tabSelected="1" view="pageBreakPreview" zoomScale="5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B18" sqref="B18:F19"/>
    </sheetView>
  </sheetViews>
  <sheetFormatPr defaultColWidth="9.00390625" defaultRowHeight="12.75"/>
  <cols>
    <col min="1" max="1" width="7.75390625" style="38" customWidth="1"/>
    <col min="2" max="2" width="22.75390625" style="42" customWidth="1"/>
    <col min="3" max="3" width="33.00390625" style="1" customWidth="1"/>
    <col min="4" max="4" width="21.875" style="32" customWidth="1"/>
    <col min="5" max="5" width="14.875" style="32" customWidth="1"/>
    <col min="6" max="6" width="16.375" style="32" customWidth="1"/>
    <col min="7" max="7" width="13.75390625" style="37" hidden="1" customWidth="1"/>
    <col min="8" max="8" width="17.125" style="34" customWidth="1"/>
    <col min="9" max="9" width="21.875" style="35" customWidth="1"/>
    <col min="10" max="10" width="22.25390625" style="35" customWidth="1"/>
    <col min="11" max="11" width="171.125" style="39" customWidth="1"/>
    <col min="12" max="16384" width="9.125" style="1" customWidth="1"/>
  </cols>
  <sheetData>
    <row r="1" spans="1:11" ht="79.5" customHeight="1">
      <c r="A1" s="126" t="s">
        <v>184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41.25" customHeight="1">
      <c r="A2" s="98" t="s">
        <v>179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312.75" customHeight="1">
      <c r="A3" s="44" t="s">
        <v>0</v>
      </c>
      <c r="B3" s="44" t="s">
        <v>1</v>
      </c>
      <c r="C3" s="44" t="s">
        <v>154</v>
      </c>
      <c r="D3" s="44" t="s">
        <v>155</v>
      </c>
      <c r="E3" s="44" t="s">
        <v>178</v>
      </c>
      <c r="F3" s="44" t="s">
        <v>156</v>
      </c>
      <c r="G3" s="45" t="s">
        <v>133</v>
      </c>
      <c r="H3" s="22" t="s">
        <v>158</v>
      </c>
      <c r="I3" s="46" t="s">
        <v>160</v>
      </c>
      <c r="J3" s="46" t="s">
        <v>159</v>
      </c>
      <c r="K3" s="44" t="s">
        <v>157</v>
      </c>
    </row>
    <row r="4" spans="1:11" s="2" customFormat="1" ht="19.5" customHeight="1">
      <c r="A4" s="47">
        <v>1</v>
      </c>
      <c r="B4" s="47">
        <v>2</v>
      </c>
      <c r="C4" s="47">
        <v>3</v>
      </c>
      <c r="D4" s="48">
        <v>4</v>
      </c>
      <c r="E4" s="47">
        <v>5</v>
      </c>
      <c r="F4" s="48">
        <v>6</v>
      </c>
      <c r="G4" s="47"/>
      <c r="H4" s="48">
        <v>7</v>
      </c>
      <c r="I4" s="47">
        <v>8</v>
      </c>
      <c r="J4" s="48">
        <v>9</v>
      </c>
      <c r="K4" s="47">
        <v>10</v>
      </c>
    </row>
    <row r="5" spans="1:11" ht="19.5" customHeight="1">
      <c r="A5" s="92" t="s">
        <v>2</v>
      </c>
      <c r="B5" s="93" t="s">
        <v>3</v>
      </c>
      <c r="C5" s="3" t="s">
        <v>147</v>
      </c>
      <c r="D5" s="4">
        <v>22.69</v>
      </c>
      <c r="E5" s="5">
        <v>10.9</v>
      </c>
      <c r="F5" s="6">
        <v>6</v>
      </c>
      <c r="G5" s="102">
        <v>29036</v>
      </c>
      <c r="H5" s="94">
        <v>19103</v>
      </c>
      <c r="I5" s="97">
        <f>H5*100/G5</f>
        <v>65.7907425265188</v>
      </c>
      <c r="J5" s="99">
        <f>$H5*100/$G$633</f>
        <v>2.8515047161854947</v>
      </c>
      <c r="K5" s="82" t="s">
        <v>182</v>
      </c>
    </row>
    <row r="6" spans="1:11" ht="19.5" customHeight="1">
      <c r="A6" s="92"/>
      <c r="B6" s="93"/>
      <c r="C6" s="3" t="s">
        <v>148</v>
      </c>
      <c r="D6" s="4">
        <v>24.25</v>
      </c>
      <c r="E6" s="5">
        <v>10.9</v>
      </c>
      <c r="F6" s="6">
        <v>6.4</v>
      </c>
      <c r="G6" s="102"/>
      <c r="H6" s="95"/>
      <c r="I6" s="97"/>
      <c r="J6" s="100"/>
      <c r="K6" s="82"/>
    </row>
    <row r="7" spans="1:11" ht="19.5" customHeight="1">
      <c r="A7" s="92"/>
      <c r="B7" s="93"/>
      <c r="C7" s="3" t="s">
        <v>149</v>
      </c>
      <c r="D7" s="4">
        <v>2822.06</v>
      </c>
      <c r="E7" s="5">
        <v>6.9</v>
      </c>
      <c r="F7" s="6">
        <v>75.6</v>
      </c>
      <c r="G7" s="102"/>
      <c r="H7" s="95"/>
      <c r="I7" s="97"/>
      <c r="J7" s="100"/>
      <c r="K7" s="82"/>
    </row>
    <row r="8" spans="1:11" ht="19.5" customHeight="1">
      <c r="A8" s="92"/>
      <c r="B8" s="93"/>
      <c r="C8" s="3" t="s">
        <v>150</v>
      </c>
      <c r="D8" s="4">
        <v>1.86</v>
      </c>
      <c r="E8" s="5">
        <v>10.2</v>
      </c>
      <c r="F8" s="6">
        <v>11.8</v>
      </c>
      <c r="G8" s="102"/>
      <c r="H8" s="95"/>
      <c r="I8" s="97"/>
      <c r="J8" s="100"/>
      <c r="K8" s="82"/>
    </row>
    <row r="9" spans="1:11" ht="19.5" customHeight="1">
      <c r="A9" s="92"/>
      <c r="B9" s="93"/>
      <c r="C9" s="3" t="s">
        <v>151</v>
      </c>
      <c r="D9" s="4">
        <v>41.26</v>
      </c>
      <c r="E9" s="5">
        <v>7.5</v>
      </c>
      <c r="F9" s="6">
        <v>0.1</v>
      </c>
      <c r="G9" s="102"/>
      <c r="H9" s="95"/>
      <c r="I9" s="97"/>
      <c r="J9" s="100"/>
      <c r="K9" s="82"/>
    </row>
    <row r="10" spans="1:11" ht="19.5" customHeight="1">
      <c r="A10" s="92"/>
      <c r="B10" s="93"/>
      <c r="C10" s="7" t="s">
        <v>152</v>
      </c>
      <c r="D10" s="8">
        <v>630</v>
      </c>
      <c r="E10" s="5">
        <v>5</v>
      </c>
      <c r="F10" s="6">
        <v>0.1</v>
      </c>
      <c r="G10" s="102"/>
      <c r="H10" s="96"/>
      <c r="I10" s="97"/>
      <c r="J10" s="101"/>
      <c r="K10" s="82"/>
    </row>
    <row r="11" spans="1:11" ht="19.5" customHeight="1">
      <c r="A11" s="92" t="s">
        <v>4</v>
      </c>
      <c r="B11" s="118" t="s">
        <v>5</v>
      </c>
      <c r="C11" s="3" t="s">
        <v>147</v>
      </c>
      <c r="D11" s="4">
        <v>29.67</v>
      </c>
      <c r="E11" s="5">
        <v>10.9</v>
      </c>
      <c r="F11" s="6">
        <v>9.6</v>
      </c>
      <c r="G11" s="103">
        <v>272101</v>
      </c>
      <c r="H11" s="94">
        <v>183373</v>
      </c>
      <c r="I11" s="97">
        <f>H11*100/G11</f>
        <v>67.39152006056574</v>
      </c>
      <c r="J11" s="99">
        <f>$H11*100/$G$633</f>
        <v>27.372086809458345</v>
      </c>
      <c r="K11" s="82" t="s">
        <v>161</v>
      </c>
    </row>
    <row r="12" spans="1:11" ht="19.5" customHeight="1">
      <c r="A12" s="92"/>
      <c r="B12" s="118"/>
      <c r="C12" s="3" t="s">
        <v>148</v>
      </c>
      <c r="D12" s="4">
        <v>19.28</v>
      </c>
      <c r="E12" s="5">
        <v>10.9</v>
      </c>
      <c r="F12" s="6">
        <v>7.4</v>
      </c>
      <c r="G12" s="103"/>
      <c r="H12" s="95"/>
      <c r="I12" s="97"/>
      <c r="J12" s="100"/>
      <c r="K12" s="82"/>
    </row>
    <row r="13" spans="1:11" ht="19.5" customHeight="1">
      <c r="A13" s="92"/>
      <c r="B13" s="118"/>
      <c r="C13" s="3" t="s">
        <v>149</v>
      </c>
      <c r="D13" s="4">
        <v>1629.65</v>
      </c>
      <c r="E13" s="5">
        <v>6.9</v>
      </c>
      <c r="F13" s="6">
        <v>54.3</v>
      </c>
      <c r="G13" s="103"/>
      <c r="H13" s="95"/>
      <c r="I13" s="97"/>
      <c r="J13" s="100"/>
      <c r="K13" s="82"/>
    </row>
    <row r="14" spans="1:11" ht="19.5" customHeight="1">
      <c r="A14" s="92"/>
      <c r="B14" s="118"/>
      <c r="C14" s="3" t="s">
        <v>153</v>
      </c>
      <c r="D14" s="4">
        <v>139.68</v>
      </c>
      <c r="E14" s="5">
        <v>5</v>
      </c>
      <c r="F14" s="6">
        <v>10</v>
      </c>
      <c r="G14" s="103"/>
      <c r="H14" s="95"/>
      <c r="I14" s="97"/>
      <c r="J14" s="100"/>
      <c r="K14" s="82"/>
    </row>
    <row r="15" spans="1:11" ht="19.5" customHeight="1">
      <c r="A15" s="92"/>
      <c r="B15" s="118"/>
      <c r="C15" s="3" t="s">
        <v>150</v>
      </c>
      <c r="D15" s="4" t="s">
        <v>137</v>
      </c>
      <c r="E15" s="5">
        <v>10.2</v>
      </c>
      <c r="F15" s="6">
        <v>17.6</v>
      </c>
      <c r="G15" s="103"/>
      <c r="H15" s="95"/>
      <c r="I15" s="97"/>
      <c r="J15" s="100"/>
      <c r="K15" s="82"/>
    </row>
    <row r="16" spans="1:11" ht="19.5" customHeight="1">
      <c r="A16" s="92"/>
      <c r="B16" s="118"/>
      <c r="C16" s="3" t="s">
        <v>151</v>
      </c>
      <c r="D16" s="4" t="s">
        <v>142</v>
      </c>
      <c r="E16" s="5">
        <v>7.5</v>
      </c>
      <c r="F16" s="6">
        <v>1</v>
      </c>
      <c r="G16" s="103"/>
      <c r="H16" s="95"/>
      <c r="I16" s="97"/>
      <c r="J16" s="100"/>
      <c r="K16" s="82"/>
    </row>
    <row r="17" spans="1:11" ht="19.5" customHeight="1">
      <c r="A17" s="92"/>
      <c r="B17" s="118"/>
      <c r="C17" s="7" t="s">
        <v>152</v>
      </c>
      <c r="D17" s="4">
        <v>1350</v>
      </c>
      <c r="E17" s="5">
        <v>5</v>
      </c>
      <c r="F17" s="6">
        <v>0.1</v>
      </c>
      <c r="G17" s="103"/>
      <c r="H17" s="96"/>
      <c r="I17" s="97"/>
      <c r="J17" s="101"/>
      <c r="K17" s="82"/>
    </row>
    <row r="18" spans="1:11" ht="19.5" customHeight="1">
      <c r="A18" s="68" t="s">
        <v>6</v>
      </c>
      <c r="B18" s="68" t="s">
        <v>7</v>
      </c>
      <c r="C18" s="70"/>
      <c r="D18" s="72"/>
      <c r="E18" s="74"/>
      <c r="F18" s="76"/>
      <c r="G18" s="67"/>
      <c r="H18" s="61"/>
      <c r="I18" s="54"/>
      <c r="J18" s="60"/>
      <c r="K18" s="66"/>
    </row>
    <row r="19" spans="1:11" ht="65.25" customHeight="1">
      <c r="A19" s="69"/>
      <c r="B19" s="69"/>
      <c r="C19" s="71"/>
      <c r="D19" s="73"/>
      <c r="E19" s="75"/>
      <c r="F19" s="77"/>
      <c r="G19" s="105">
        <v>16797</v>
      </c>
      <c r="H19" s="94">
        <v>9694</v>
      </c>
      <c r="I19" s="97">
        <f>H19*100/G19</f>
        <v>57.71268678930761</v>
      </c>
      <c r="J19" s="99">
        <f>$H19*100/$G$633</f>
        <v>1.4470233323929325</v>
      </c>
      <c r="K19" s="78" t="s">
        <v>162</v>
      </c>
    </row>
    <row r="20" spans="1:11" ht="19.5" customHeight="1">
      <c r="A20" s="92"/>
      <c r="B20" s="93" t="s">
        <v>8</v>
      </c>
      <c r="C20" s="3" t="s">
        <v>147</v>
      </c>
      <c r="D20" s="4">
        <v>64</v>
      </c>
      <c r="E20" s="5">
        <v>10.9</v>
      </c>
      <c r="F20" s="6">
        <v>10</v>
      </c>
      <c r="G20" s="105"/>
      <c r="H20" s="95"/>
      <c r="I20" s="97"/>
      <c r="J20" s="100"/>
      <c r="K20" s="79"/>
    </row>
    <row r="21" spans="1:11" ht="19.5" customHeight="1">
      <c r="A21" s="92"/>
      <c r="B21" s="93"/>
      <c r="C21" s="3" t="s">
        <v>148</v>
      </c>
      <c r="D21" s="4">
        <v>33.74</v>
      </c>
      <c r="E21" s="5">
        <v>10.9</v>
      </c>
      <c r="F21" s="6">
        <v>5.6</v>
      </c>
      <c r="G21" s="105"/>
      <c r="H21" s="95"/>
      <c r="I21" s="97"/>
      <c r="J21" s="100"/>
      <c r="K21" s="79"/>
    </row>
    <row r="22" spans="1:11" ht="19.5" customHeight="1">
      <c r="A22" s="92"/>
      <c r="B22" s="93"/>
      <c r="C22" s="3" t="s">
        <v>149</v>
      </c>
      <c r="D22" s="4">
        <v>3378.54</v>
      </c>
      <c r="E22" s="5">
        <v>6.9</v>
      </c>
      <c r="F22" s="6">
        <v>67</v>
      </c>
      <c r="G22" s="105"/>
      <c r="H22" s="95"/>
      <c r="I22" s="97"/>
      <c r="J22" s="100"/>
      <c r="K22" s="79"/>
    </row>
    <row r="23" spans="1:11" ht="19.5" customHeight="1">
      <c r="A23" s="92"/>
      <c r="B23" s="93"/>
      <c r="C23" s="3" t="s">
        <v>150</v>
      </c>
      <c r="D23" s="4" t="s">
        <v>137</v>
      </c>
      <c r="E23" s="5">
        <v>10.2</v>
      </c>
      <c r="F23" s="6">
        <v>14.5</v>
      </c>
      <c r="G23" s="105"/>
      <c r="H23" s="95"/>
      <c r="I23" s="97"/>
      <c r="J23" s="100"/>
      <c r="K23" s="79"/>
    </row>
    <row r="24" spans="1:11" ht="19.5" customHeight="1">
      <c r="A24" s="92"/>
      <c r="B24" s="93"/>
      <c r="C24" s="3" t="s">
        <v>151</v>
      </c>
      <c r="D24" s="4" t="s">
        <v>143</v>
      </c>
      <c r="E24" s="5">
        <v>7.5</v>
      </c>
      <c r="F24" s="6">
        <v>2.1</v>
      </c>
      <c r="G24" s="105"/>
      <c r="H24" s="95"/>
      <c r="I24" s="97"/>
      <c r="J24" s="100"/>
      <c r="K24" s="79"/>
    </row>
    <row r="25" spans="1:11" ht="19.5" customHeight="1">
      <c r="A25" s="92"/>
      <c r="B25" s="93"/>
      <c r="C25" s="7" t="s">
        <v>152</v>
      </c>
      <c r="D25" s="8">
        <v>1037.35</v>
      </c>
      <c r="E25" s="5">
        <v>5</v>
      </c>
      <c r="F25" s="12">
        <v>0.8</v>
      </c>
      <c r="G25" s="105"/>
      <c r="H25" s="96"/>
      <c r="I25" s="97"/>
      <c r="J25" s="101"/>
      <c r="K25" s="81"/>
    </row>
    <row r="26" spans="1:11" ht="19.5" customHeight="1">
      <c r="A26" s="104"/>
      <c r="B26" s="93" t="s">
        <v>9</v>
      </c>
      <c r="C26" s="3" t="s">
        <v>147</v>
      </c>
      <c r="D26" s="4">
        <v>45.44</v>
      </c>
      <c r="E26" s="5">
        <v>10.9</v>
      </c>
      <c r="F26" s="6">
        <v>6.3</v>
      </c>
      <c r="G26" s="105"/>
      <c r="H26" s="94">
        <v>1291</v>
      </c>
      <c r="I26" s="97">
        <f>H26*100/G19</f>
        <v>7.685896291004346</v>
      </c>
      <c r="J26" s="99">
        <f>$H26*100/$G$633</f>
        <v>0.19270756365992114</v>
      </c>
      <c r="K26" s="82" t="s">
        <v>163</v>
      </c>
    </row>
    <row r="27" spans="1:11" ht="19.5" customHeight="1">
      <c r="A27" s="104"/>
      <c r="B27" s="93"/>
      <c r="C27" s="3" t="s">
        <v>148</v>
      </c>
      <c r="D27" s="4">
        <v>49.69</v>
      </c>
      <c r="E27" s="5">
        <v>10.9</v>
      </c>
      <c r="F27" s="6">
        <v>6.8</v>
      </c>
      <c r="G27" s="105"/>
      <c r="H27" s="95"/>
      <c r="I27" s="97"/>
      <c r="J27" s="100"/>
      <c r="K27" s="82"/>
    </row>
    <row r="28" spans="1:11" ht="19.5" customHeight="1">
      <c r="A28" s="104"/>
      <c r="B28" s="93"/>
      <c r="C28" s="3" t="s">
        <v>149</v>
      </c>
      <c r="D28" s="4">
        <v>3384</v>
      </c>
      <c r="E28" s="5">
        <v>6.9</v>
      </c>
      <c r="F28" s="6">
        <v>64.3</v>
      </c>
      <c r="G28" s="105"/>
      <c r="H28" s="95"/>
      <c r="I28" s="97"/>
      <c r="J28" s="100"/>
      <c r="K28" s="82"/>
    </row>
    <row r="29" spans="1:11" ht="19.5" customHeight="1">
      <c r="A29" s="104"/>
      <c r="B29" s="93"/>
      <c r="C29" s="3" t="s">
        <v>150</v>
      </c>
      <c r="D29" s="4">
        <v>1.86</v>
      </c>
      <c r="E29" s="5">
        <v>10.2</v>
      </c>
      <c r="F29" s="6">
        <v>16.4</v>
      </c>
      <c r="G29" s="105"/>
      <c r="H29" s="95"/>
      <c r="I29" s="97"/>
      <c r="J29" s="100"/>
      <c r="K29" s="82"/>
    </row>
    <row r="30" spans="1:11" ht="19.5" customHeight="1">
      <c r="A30" s="104"/>
      <c r="B30" s="93"/>
      <c r="C30" s="3" t="s">
        <v>151</v>
      </c>
      <c r="D30" s="4">
        <v>41.26</v>
      </c>
      <c r="E30" s="5">
        <v>7.5</v>
      </c>
      <c r="F30" s="6">
        <v>3.6</v>
      </c>
      <c r="G30" s="105"/>
      <c r="H30" s="95"/>
      <c r="I30" s="97"/>
      <c r="J30" s="100"/>
      <c r="K30" s="82"/>
    </row>
    <row r="31" spans="1:11" ht="19.5" customHeight="1">
      <c r="A31" s="104"/>
      <c r="B31" s="93"/>
      <c r="C31" s="7" t="s">
        <v>152</v>
      </c>
      <c r="D31" s="8">
        <v>1000</v>
      </c>
      <c r="E31" s="5">
        <v>5</v>
      </c>
      <c r="F31" s="6">
        <v>2.6</v>
      </c>
      <c r="G31" s="105"/>
      <c r="H31" s="96"/>
      <c r="I31" s="97"/>
      <c r="J31" s="101"/>
      <c r="K31" s="82"/>
    </row>
    <row r="32" spans="1:11" ht="19.5" customHeight="1">
      <c r="A32" s="104"/>
      <c r="B32" s="93" t="s">
        <v>10</v>
      </c>
      <c r="C32" s="3" t="s">
        <v>147</v>
      </c>
      <c r="D32" s="13">
        <v>47.77</v>
      </c>
      <c r="E32" s="5">
        <v>10.9</v>
      </c>
      <c r="F32" s="6">
        <v>9.4</v>
      </c>
      <c r="G32" s="105"/>
      <c r="H32" s="94">
        <v>1822</v>
      </c>
      <c r="I32" s="97">
        <f>H32*100/G19</f>
        <v>10.847175090790023</v>
      </c>
      <c r="J32" s="99">
        <f>$H32*100/$G$633</f>
        <v>0.27196993105218925</v>
      </c>
      <c r="K32" s="82" t="s">
        <v>164</v>
      </c>
    </row>
    <row r="33" spans="1:11" ht="19.5" customHeight="1">
      <c r="A33" s="104"/>
      <c r="B33" s="93"/>
      <c r="C33" s="3" t="s">
        <v>148</v>
      </c>
      <c r="D33" s="13">
        <v>39.76</v>
      </c>
      <c r="E33" s="5">
        <v>10.9</v>
      </c>
      <c r="F33" s="6">
        <v>5.6</v>
      </c>
      <c r="G33" s="105"/>
      <c r="H33" s="95"/>
      <c r="I33" s="97"/>
      <c r="J33" s="100"/>
      <c r="K33" s="82"/>
    </row>
    <row r="34" spans="1:11" ht="19.5" customHeight="1">
      <c r="A34" s="104"/>
      <c r="B34" s="93"/>
      <c r="C34" s="3" t="s">
        <v>149</v>
      </c>
      <c r="D34" s="13">
        <v>3334.84</v>
      </c>
      <c r="E34" s="5">
        <v>6.9</v>
      </c>
      <c r="F34" s="6">
        <v>45.1</v>
      </c>
      <c r="G34" s="105"/>
      <c r="H34" s="95"/>
      <c r="I34" s="97"/>
      <c r="J34" s="100"/>
      <c r="K34" s="82"/>
    </row>
    <row r="35" spans="1:11" ht="19.5" customHeight="1">
      <c r="A35" s="104"/>
      <c r="B35" s="93"/>
      <c r="C35" s="3" t="s">
        <v>150</v>
      </c>
      <c r="D35" s="13">
        <v>1.86</v>
      </c>
      <c r="E35" s="5">
        <v>10.2</v>
      </c>
      <c r="F35" s="6">
        <v>28.2</v>
      </c>
      <c r="G35" s="105"/>
      <c r="H35" s="95"/>
      <c r="I35" s="97"/>
      <c r="J35" s="100"/>
      <c r="K35" s="82"/>
    </row>
    <row r="36" spans="1:11" ht="19.5" customHeight="1">
      <c r="A36" s="104"/>
      <c r="B36" s="93"/>
      <c r="C36" s="3" t="s">
        <v>151</v>
      </c>
      <c r="D36" s="13">
        <v>41.26</v>
      </c>
      <c r="E36" s="5">
        <v>7.5</v>
      </c>
      <c r="F36" s="6">
        <v>3.8</v>
      </c>
      <c r="G36" s="105"/>
      <c r="H36" s="95"/>
      <c r="I36" s="97"/>
      <c r="J36" s="100"/>
      <c r="K36" s="82"/>
    </row>
    <row r="37" spans="1:11" ht="19.5" customHeight="1">
      <c r="A37" s="104"/>
      <c r="B37" s="93"/>
      <c r="C37" s="7" t="s">
        <v>152</v>
      </c>
      <c r="D37" s="8">
        <v>1000</v>
      </c>
      <c r="E37" s="5">
        <v>5</v>
      </c>
      <c r="F37" s="12">
        <v>7.9</v>
      </c>
      <c r="G37" s="105"/>
      <c r="H37" s="96"/>
      <c r="I37" s="97"/>
      <c r="J37" s="101"/>
      <c r="K37" s="82"/>
    </row>
    <row r="38" spans="1:11" ht="19.5" customHeight="1">
      <c r="A38" s="104"/>
      <c r="B38" s="93" t="s">
        <v>11</v>
      </c>
      <c r="C38" s="10" t="s">
        <v>147</v>
      </c>
      <c r="D38" s="13">
        <v>91.32</v>
      </c>
      <c r="E38" s="5">
        <v>10.9</v>
      </c>
      <c r="F38" s="6">
        <v>1.9</v>
      </c>
      <c r="G38" s="105"/>
      <c r="H38" s="94">
        <v>1060</v>
      </c>
      <c r="I38" s="97">
        <f>H38*100/G19</f>
        <v>6.310650711436566</v>
      </c>
      <c r="J38" s="99">
        <f>$H38*100/$G$633</f>
        <v>0.1582261947943582</v>
      </c>
      <c r="K38" s="82" t="s">
        <v>164</v>
      </c>
    </row>
    <row r="39" spans="1:11" ht="19.5" customHeight="1">
      <c r="A39" s="104"/>
      <c r="B39" s="93"/>
      <c r="C39" s="10" t="s">
        <v>150</v>
      </c>
      <c r="D39" s="13">
        <v>1.86</v>
      </c>
      <c r="E39" s="5">
        <v>10.2</v>
      </c>
      <c r="F39" s="6">
        <v>30</v>
      </c>
      <c r="G39" s="105"/>
      <c r="H39" s="95"/>
      <c r="I39" s="97"/>
      <c r="J39" s="100"/>
      <c r="K39" s="82"/>
    </row>
    <row r="40" spans="1:11" ht="19.5" customHeight="1">
      <c r="A40" s="104"/>
      <c r="B40" s="93"/>
      <c r="C40" s="10" t="s">
        <v>151</v>
      </c>
      <c r="D40" s="13">
        <v>41.26</v>
      </c>
      <c r="E40" s="5">
        <v>7.5</v>
      </c>
      <c r="F40" s="6">
        <v>14.5</v>
      </c>
      <c r="G40" s="105"/>
      <c r="H40" s="95"/>
      <c r="I40" s="97"/>
      <c r="J40" s="100"/>
      <c r="K40" s="82"/>
    </row>
    <row r="41" spans="1:11" ht="19.5" customHeight="1">
      <c r="A41" s="104"/>
      <c r="B41" s="93"/>
      <c r="C41" s="7" t="s">
        <v>152</v>
      </c>
      <c r="D41" s="8">
        <v>1000</v>
      </c>
      <c r="E41" s="5">
        <v>5</v>
      </c>
      <c r="F41" s="6">
        <v>53.6</v>
      </c>
      <c r="G41" s="105"/>
      <c r="H41" s="96"/>
      <c r="I41" s="97"/>
      <c r="J41" s="101"/>
      <c r="K41" s="82"/>
    </row>
    <row r="42" spans="1:11" ht="19.5" customHeight="1">
      <c r="A42" s="53">
        <v>1</v>
      </c>
      <c r="B42" s="53">
        <v>2</v>
      </c>
      <c r="C42" s="55">
        <v>3</v>
      </c>
      <c r="D42" s="52">
        <v>4</v>
      </c>
      <c r="E42" s="58">
        <v>5</v>
      </c>
      <c r="F42" s="59">
        <v>6</v>
      </c>
      <c r="G42" s="58"/>
      <c r="H42" s="59">
        <v>7</v>
      </c>
      <c r="I42" s="58">
        <v>8</v>
      </c>
      <c r="J42" s="59">
        <v>9</v>
      </c>
      <c r="K42" s="53">
        <v>10</v>
      </c>
    </row>
    <row r="43" spans="1:11" ht="66.75" customHeight="1">
      <c r="A43" s="44" t="s">
        <v>12</v>
      </c>
      <c r="B43" s="40" t="s">
        <v>13</v>
      </c>
      <c r="C43" s="10"/>
      <c r="D43" s="9"/>
      <c r="E43" s="10"/>
      <c r="F43" s="11"/>
      <c r="G43" s="103">
        <v>7220</v>
      </c>
      <c r="H43" s="94">
        <v>2660</v>
      </c>
      <c r="I43" s="97">
        <f>H43*100/G43</f>
        <v>36.8421052631579</v>
      </c>
      <c r="J43" s="99">
        <f>$H43*100/$G$633</f>
        <v>0.39705818693678563</v>
      </c>
      <c r="K43" s="78" t="s">
        <v>165</v>
      </c>
    </row>
    <row r="44" spans="1:11" ht="19.5" customHeight="1">
      <c r="A44" s="104"/>
      <c r="B44" s="93" t="s">
        <v>14</v>
      </c>
      <c r="C44" s="10" t="s">
        <v>147</v>
      </c>
      <c r="D44" s="13">
        <v>45.76</v>
      </c>
      <c r="E44" s="5">
        <v>10.9</v>
      </c>
      <c r="F44" s="6">
        <v>2.1</v>
      </c>
      <c r="G44" s="103"/>
      <c r="H44" s="95"/>
      <c r="I44" s="97"/>
      <c r="J44" s="100"/>
      <c r="K44" s="79"/>
    </row>
    <row r="45" spans="1:11" ht="19.5" customHeight="1">
      <c r="A45" s="104"/>
      <c r="B45" s="93"/>
      <c r="C45" s="10" t="s">
        <v>148</v>
      </c>
      <c r="D45" s="13">
        <v>20.36</v>
      </c>
      <c r="E45" s="5">
        <v>10.9</v>
      </c>
      <c r="F45" s="6">
        <v>0.9</v>
      </c>
      <c r="G45" s="103"/>
      <c r="H45" s="95"/>
      <c r="I45" s="97"/>
      <c r="J45" s="100"/>
      <c r="K45" s="79"/>
    </row>
    <row r="46" spans="1:11" ht="19.5" customHeight="1">
      <c r="A46" s="104"/>
      <c r="B46" s="93"/>
      <c r="C46" s="10" t="s">
        <v>149</v>
      </c>
      <c r="D46" s="13">
        <v>2591.39</v>
      </c>
      <c r="E46" s="5">
        <v>6.9</v>
      </c>
      <c r="F46" s="6">
        <v>26.9</v>
      </c>
      <c r="G46" s="103"/>
      <c r="H46" s="95"/>
      <c r="I46" s="97"/>
      <c r="J46" s="100"/>
      <c r="K46" s="79"/>
    </row>
    <row r="47" spans="1:11" ht="19.5" customHeight="1">
      <c r="A47" s="104"/>
      <c r="B47" s="93"/>
      <c r="C47" s="10" t="s">
        <v>150</v>
      </c>
      <c r="D47" s="13" t="s">
        <v>137</v>
      </c>
      <c r="E47" s="5">
        <v>10.2</v>
      </c>
      <c r="F47" s="6">
        <v>19.5</v>
      </c>
      <c r="G47" s="103"/>
      <c r="H47" s="95"/>
      <c r="I47" s="97"/>
      <c r="J47" s="100"/>
      <c r="K47" s="79"/>
    </row>
    <row r="48" spans="1:11" ht="19.5" customHeight="1">
      <c r="A48" s="104"/>
      <c r="B48" s="93"/>
      <c r="C48" s="10" t="s">
        <v>151</v>
      </c>
      <c r="D48" s="13">
        <v>41.26</v>
      </c>
      <c r="E48" s="5">
        <v>7.5</v>
      </c>
      <c r="F48" s="6">
        <v>3.6</v>
      </c>
      <c r="G48" s="103"/>
      <c r="H48" s="95"/>
      <c r="I48" s="97"/>
      <c r="J48" s="100"/>
      <c r="K48" s="79"/>
    </row>
    <row r="49" spans="1:11" ht="19.5" customHeight="1">
      <c r="A49" s="104"/>
      <c r="B49" s="93"/>
      <c r="C49" s="7" t="s">
        <v>152</v>
      </c>
      <c r="D49" s="8">
        <v>914.89</v>
      </c>
      <c r="E49" s="5">
        <v>5</v>
      </c>
      <c r="F49" s="6">
        <v>47</v>
      </c>
      <c r="G49" s="103"/>
      <c r="H49" s="96"/>
      <c r="I49" s="97"/>
      <c r="J49" s="101"/>
      <c r="K49" s="81"/>
    </row>
    <row r="50" spans="1:11" s="14" customFormat="1" ht="19.5" customHeight="1">
      <c r="A50" s="104"/>
      <c r="B50" s="93" t="s">
        <v>15</v>
      </c>
      <c r="C50" s="10" t="s">
        <v>147</v>
      </c>
      <c r="D50" s="13">
        <v>39.14</v>
      </c>
      <c r="E50" s="5">
        <v>10.9</v>
      </c>
      <c r="F50" s="6">
        <v>2.6</v>
      </c>
      <c r="G50" s="103"/>
      <c r="H50" s="94">
        <v>1398</v>
      </c>
      <c r="I50" s="97">
        <f>H50*100/G43</f>
        <v>19.36288088642659</v>
      </c>
      <c r="J50" s="99">
        <f>$H50*100/$G$633</f>
        <v>0.208679453134446</v>
      </c>
      <c r="K50" s="82" t="s">
        <v>165</v>
      </c>
    </row>
    <row r="51" spans="1:11" s="14" customFormat="1" ht="19.5" customHeight="1">
      <c r="A51" s="104"/>
      <c r="B51" s="93"/>
      <c r="C51" s="10" t="s">
        <v>148</v>
      </c>
      <c r="D51" s="13">
        <v>20.45</v>
      </c>
      <c r="E51" s="5">
        <v>10.9</v>
      </c>
      <c r="F51" s="6">
        <v>1.2</v>
      </c>
      <c r="G51" s="103"/>
      <c r="H51" s="95"/>
      <c r="I51" s="97"/>
      <c r="J51" s="100"/>
      <c r="K51" s="82"/>
    </row>
    <row r="52" spans="1:11" s="14" customFormat="1" ht="19.5" customHeight="1">
      <c r="A52" s="104"/>
      <c r="B52" s="93"/>
      <c r="C52" s="10" t="s">
        <v>149</v>
      </c>
      <c r="D52" s="13">
        <v>2184.02</v>
      </c>
      <c r="E52" s="5">
        <v>6.9</v>
      </c>
      <c r="F52" s="6">
        <v>56.7</v>
      </c>
      <c r="G52" s="103"/>
      <c r="H52" s="95"/>
      <c r="I52" s="97"/>
      <c r="J52" s="100"/>
      <c r="K52" s="82"/>
    </row>
    <row r="53" spans="1:11" s="14" customFormat="1" ht="19.5" customHeight="1">
      <c r="A53" s="104"/>
      <c r="B53" s="93"/>
      <c r="C53" s="10" t="s">
        <v>150</v>
      </c>
      <c r="D53" s="13">
        <v>1.86</v>
      </c>
      <c r="E53" s="5">
        <v>10.2</v>
      </c>
      <c r="F53" s="6">
        <v>13.6</v>
      </c>
      <c r="G53" s="103"/>
      <c r="H53" s="95"/>
      <c r="I53" s="97"/>
      <c r="J53" s="100"/>
      <c r="K53" s="82"/>
    </row>
    <row r="54" spans="1:11" s="14" customFormat="1" ht="19.5" customHeight="1">
      <c r="A54" s="104"/>
      <c r="B54" s="93"/>
      <c r="C54" s="10" t="s">
        <v>151</v>
      </c>
      <c r="D54" s="13">
        <v>41.26</v>
      </c>
      <c r="E54" s="5">
        <v>7.5</v>
      </c>
      <c r="F54" s="6">
        <v>3.5</v>
      </c>
      <c r="G54" s="103"/>
      <c r="H54" s="95"/>
      <c r="I54" s="97"/>
      <c r="J54" s="100"/>
      <c r="K54" s="82"/>
    </row>
    <row r="55" spans="1:11" s="14" customFormat="1" ht="19.5" customHeight="1">
      <c r="A55" s="104"/>
      <c r="B55" s="93"/>
      <c r="C55" s="7" t="s">
        <v>152</v>
      </c>
      <c r="D55" s="8">
        <v>961.76</v>
      </c>
      <c r="E55" s="5">
        <v>5</v>
      </c>
      <c r="F55" s="6">
        <v>22.4</v>
      </c>
      <c r="G55" s="103"/>
      <c r="H55" s="96"/>
      <c r="I55" s="97"/>
      <c r="J55" s="101"/>
      <c r="K55" s="82"/>
    </row>
    <row r="56" spans="1:11" s="14" customFormat="1" ht="19.5" customHeight="1">
      <c r="A56" s="104"/>
      <c r="B56" s="93" t="s">
        <v>141</v>
      </c>
      <c r="C56" s="10" t="s">
        <v>149</v>
      </c>
      <c r="D56" s="13">
        <v>2184.02</v>
      </c>
      <c r="E56" s="5">
        <v>6.9</v>
      </c>
      <c r="F56" s="6">
        <v>8.9</v>
      </c>
      <c r="G56" s="103"/>
      <c r="H56" s="94">
        <v>174</v>
      </c>
      <c r="I56" s="97">
        <f>H56*100/G43</f>
        <v>2.409972299168975</v>
      </c>
      <c r="J56" s="99">
        <v>0.1</v>
      </c>
      <c r="K56" s="82" t="s">
        <v>165</v>
      </c>
    </row>
    <row r="57" spans="1:11" s="14" customFormat="1" ht="19.5" customHeight="1">
      <c r="A57" s="104"/>
      <c r="B57" s="93"/>
      <c r="C57" s="10" t="s">
        <v>150</v>
      </c>
      <c r="D57" s="13">
        <v>1.86</v>
      </c>
      <c r="E57" s="5">
        <v>10.2</v>
      </c>
      <c r="F57" s="6">
        <v>26</v>
      </c>
      <c r="G57" s="103"/>
      <c r="H57" s="95"/>
      <c r="I57" s="97"/>
      <c r="J57" s="100"/>
      <c r="K57" s="82"/>
    </row>
    <row r="58" spans="1:11" s="14" customFormat="1" ht="19.5" customHeight="1">
      <c r="A58" s="104"/>
      <c r="B58" s="93"/>
      <c r="C58" s="10" t="s">
        <v>151</v>
      </c>
      <c r="D58" s="13">
        <v>41.26</v>
      </c>
      <c r="E58" s="5">
        <v>7.5</v>
      </c>
      <c r="F58" s="6">
        <v>28.7</v>
      </c>
      <c r="G58" s="103"/>
      <c r="H58" s="95"/>
      <c r="I58" s="97"/>
      <c r="J58" s="100"/>
      <c r="K58" s="82"/>
    </row>
    <row r="59" spans="1:11" s="14" customFormat="1" ht="19.5" customHeight="1">
      <c r="A59" s="104"/>
      <c r="B59" s="93"/>
      <c r="C59" s="7" t="s">
        <v>152</v>
      </c>
      <c r="D59" s="8">
        <v>861</v>
      </c>
      <c r="E59" s="5">
        <v>5</v>
      </c>
      <c r="F59" s="6">
        <v>36.4</v>
      </c>
      <c r="G59" s="103"/>
      <c r="H59" s="96"/>
      <c r="I59" s="97"/>
      <c r="J59" s="101"/>
      <c r="K59" s="82"/>
    </row>
    <row r="60" spans="1:11" s="14" customFormat="1" ht="19.5" customHeight="1">
      <c r="A60" s="104"/>
      <c r="B60" s="93" t="s">
        <v>16</v>
      </c>
      <c r="C60" s="10" t="s">
        <v>147</v>
      </c>
      <c r="D60" s="13">
        <v>38.89</v>
      </c>
      <c r="E60" s="5">
        <v>10.9</v>
      </c>
      <c r="F60" s="6">
        <v>2.5</v>
      </c>
      <c r="G60" s="103"/>
      <c r="H60" s="94">
        <v>713</v>
      </c>
      <c r="I60" s="97">
        <f>H60*100/G43</f>
        <v>9.875346260387811</v>
      </c>
      <c r="J60" s="99">
        <f>$H60*100/$G$633</f>
        <v>0.10642950649846923</v>
      </c>
      <c r="K60" s="82" t="s">
        <v>165</v>
      </c>
    </row>
    <row r="61" spans="1:11" s="14" customFormat="1" ht="19.5" customHeight="1">
      <c r="A61" s="104"/>
      <c r="B61" s="93"/>
      <c r="C61" s="10" t="s">
        <v>148</v>
      </c>
      <c r="D61" s="13">
        <v>20.53</v>
      </c>
      <c r="E61" s="5">
        <v>10.9</v>
      </c>
      <c r="F61" s="6">
        <v>1.3</v>
      </c>
      <c r="G61" s="103"/>
      <c r="H61" s="95"/>
      <c r="I61" s="97"/>
      <c r="J61" s="100"/>
      <c r="K61" s="82"/>
    </row>
    <row r="62" spans="1:11" s="14" customFormat="1" ht="19.5" customHeight="1">
      <c r="A62" s="104"/>
      <c r="B62" s="93"/>
      <c r="C62" s="10" t="s">
        <v>149</v>
      </c>
      <c r="D62" s="13">
        <v>2184.02</v>
      </c>
      <c r="E62" s="5">
        <v>6.9</v>
      </c>
      <c r="F62" s="6">
        <v>36</v>
      </c>
      <c r="G62" s="103"/>
      <c r="H62" s="95"/>
      <c r="I62" s="97"/>
      <c r="J62" s="100"/>
      <c r="K62" s="82"/>
    </row>
    <row r="63" spans="1:11" s="14" customFormat="1" ht="19.5" customHeight="1">
      <c r="A63" s="104"/>
      <c r="B63" s="93"/>
      <c r="C63" s="10" t="s">
        <v>150</v>
      </c>
      <c r="D63" s="13">
        <v>1.86</v>
      </c>
      <c r="E63" s="5">
        <v>10.2</v>
      </c>
      <c r="F63" s="6">
        <v>16</v>
      </c>
      <c r="G63" s="103"/>
      <c r="H63" s="95"/>
      <c r="I63" s="97"/>
      <c r="J63" s="100"/>
      <c r="K63" s="82"/>
    </row>
    <row r="64" spans="1:11" s="14" customFormat="1" ht="19.5" customHeight="1">
      <c r="A64" s="104"/>
      <c r="B64" s="93"/>
      <c r="C64" s="10" t="s">
        <v>151</v>
      </c>
      <c r="D64" s="13">
        <v>41.26</v>
      </c>
      <c r="E64" s="5">
        <v>7.5</v>
      </c>
      <c r="F64" s="6">
        <v>4.1</v>
      </c>
      <c r="G64" s="103"/>
      <c r="H64" s="95"/>
      <c r="I64" s="97"/>
      <c r="J64" s="100"/>
      <c r="K64" s="82"/>
    </row>
    <row r="65" spans="1:11" s="14" customFormat="1" ht="19.5" customHeight="1">
      <c r="A65" s="104"/>
      <c r="B65" s="93"/>
      <c r="C65" s="7" t="s">
        <v>152</v>
      </c>
      <c r="D65" s="8">
        <v>1165.25</v>
      </c>
      <c r="E65" s="5">
        <v>5</v>
      </c>
      <c r="F65" s="6">
        <v>40.1</v>
      </c>
      <c r="G65" s="103"/>
      <c r="H65" s="96"/>
      <c r="I65" s="97"/>
      <c r="J65" s="101"/>
      <c r="K65" s="82"/>
    </row>
    <row r="66" spans="1:11" s="14" customFormat="1" ht="62.25" customHeight="1">
      <c r="A66" s="44" t="s">
        <v>17</v>
      </c>
      <c r="B66" s="40" t="s">
        <v>18</v>
      </c>
      <c r="C66" s="10"/>
      <c r="D66" s="9"/>
      <c r="E66" s="10"/>
      <c r="F66" s="11"/>
      <c r="G66" s="103">
        <v>28183</v>
      </c>
      <c r="H66" s="94">
        <v>17500</v>
      </c>
      <c r="I66" s="97">
        <f>H66*100/G66</f>
        <v>62.09417024447362</v>
      </c>
      <c r="J66" s="99">
        <f>$H66*100/$G$633</f>
        <v>2.6122249140578004</v>
      </c>
      <c r="K66" s="78" t="s">
        <v>164</v>
      </c>
    </row>
    <row r="67" spans="1:11" s="14" customFormat="1" ht="19.5" customHeight="1">
      <c r="A67" s="104"/>
      <c r="B67" s="93" t="s">
        <v>19</v>
      </c>
      <c r="C67" s="10" t="s">
        <v>147</v>
      </c>
      <c r="D67" s="13">
        <v>44.14</v>
      </c>
      <c r="E67" s="5">
        <v>10.9</v>
      </c>
      <c r="F67" s="6">
        <v>12.4</v>
      </c>
      <c r="G67" s="103"/>
      <c r="H67" s="95"/>
      <c r="I67" s="97"/>
      <c r="J67" s="100"/>
      <c r="K67" s="79"/>
    </row>
    <row r="68" spans="1:11" s="14" customFormat="1" ht="19.5" customHeight="1">
      <c r="A68" s="104"/>
      <c r="B68" s="93"/>
      <c r="C68" s="10" t="s">
        <v>148</v>
      </c>
      <c r="D68" s="13">
        <v>20.9</v>
      </c>
      <c r="E68" s="5">
        <v>10.9</v>
      </c>
      <c r="F68" s="6">
        <v>7.7</v>
      </c>
      <c r="G68" s="103"/>
      <c r="H68" s="95"/>
      <c r="I68" s="97"/>
      <c r="J68" s="100"/>
      <c r="K68" s="79"/>
    </row>
    <row r="69" spans="1:11" s="14" customFormat="1" ht="19.5" customHeight="1">
      <c r="A69" s="104"/>
      <c r="B69" s="93"/>
      <c r="C69" s="10" t="s">
        <v>149</v>
      </c>
      <c r="D69" s="13">
        <v>3663.11</v>
      </c>
      <c r="E69" s="5">
        <v>6.9</v>
      </c>
      <c r="F69" s="6">
        <v>60.3</v>
      </c>
      <c r="G69" s="103"/>
      <c r="H69" s="95"/>
      <c r="I69" s="97"/>
      <c r="J69" s="100"/>
      <c r="K69" s="79"/>
    </row>
    <row r="70" spans="1:11" s="14" customFormat="1" ht="19.5" customHeight="1">
      <c r="A70" s="104"/>
      <c r="B70" s="93"/>
      <c r="C70" s="10" t="s">
        <v>153</v>
      </c>
      <c r="D70" s="13">
        <v>183.24</v>
      </c>
      <c r="E70" s="5">
        <v>5</v>
      </c>
      <c r="F70" s="6">
        <v>2.1</v>
      </c>
      <c r="G70" s="103"/>
      <c r="H70" s="95"/>
      <c r="I70" s="97"/>
      <c r="J70" s="100"/>
      <c r="K70" s="79"/>
    </row>
    <row r="71" spans="1:11" s="14" customFormat="1" ht="19.5" customHeight="1">
      <c r="A71" s="104"/>
      <c r="B71" s="93"/>
      <c r="C71" s="10" t="s">
        <v>150</v>
      </c>
      <c r="D71" s="13" t="s">
        <v>137</v>
      </c>
      <c r="E71" s="5">
        <v>10.2</v>
      </c>
      <c r="F71" s="6">
        <v>14.1</v>
      </c>
      <c r="G71" s="103"/>
      <c r="H71" s="95"/>
      <c r="I71" s="97"/>
      <c r="J71" s="100"/>
      <c r="K71" s="79"/>
    </row>
    <row r="72" spans="1:11" s="14" customFormat="1" ht="19.5" customHeight="1">
      <c r="A72" s="104"/>
      <c r="B72" s="93"/>
      <c r="C72" s="10" t="s">
        <v>151</v>
      </c>
      <c r="D72" s="13">
        <v>41.26</v>
      </c>
      <c r="E72" s="5">
        <v>7.5</v>
      </c>
      <c r="F72" s="6">
        <v>0.8</v>
      </c>
      <c r="G72" s="103"/>
      <c r="H72" s="95"/>
      <c r="I72" s="97"/>
      <c r="J72" s="100"/>
      <c r="K72" s="79"/>
    </row>
    <row r="73" spans="1:11" s="14" customFormat="1" ht="19.5" customHeight="1">
      <c r="A73" s="104"/>
      <c r="B73" s="93"/>
      <c r="C73" s="7" t="s">
        <v>152</v>
      </c>
      <c r="D73" s="8">
        <v>1008.03</v>
      </c>
      <c r="E73" s="5">
        <v>5</v>
      </c>
      <c r="F73" s="12">
        <v>2.6</v>
      </c>
      <c r="G73" s="103"/>
      <c r="H73" s="96"/>
      <c r="I73" s="97"/>
      <c r="J73" s="101"/>
      <c r="K73" s="81"/>
    </row>
    <row r="74" spans="1:11" s="14" customFormat="1" ht="19.5" customHeight="1">
      <c r="A74" s="104"/>
      <c r="B74" s="93" t="s">
        <v>20</v>
      </c>
      <c r="C74" s="10" t="s">
        <v>147</v>
      </c>
      <c r="D74" s="13">
        <v>44.74</v>
      </c>
      <c r="E74" s="5">
        <v>10.9</v>
      </c>
      <c r="F74" s="6">
        <v>10.3</v>
      </c>
      <c r="G74" s="103"/>
      <c r="H74" s="94">
        <v>1635</v>
      </c>
      <c r="I74" s="97">
        <f>H74*100/G66</f>
        <v>5.801369619983678</v>
      </c>
      <c r="J74" s="99">
        <f>$H74*100/$G$633</f>
        <v>0.24405644197054305</v>
      </c>
      <c r="K74" s="82" t="s">
        <v>164</v>
      </c>
    </row>
    <row r="75" spans="1:11" s="14" customFormat="1" ht="19.5" customHeight="1">
      <c r="A75" s="104"/>
      <c r="B75" s="93"/>
      <c r="C75" s="10" t="s">
        <v>148</v>
      </c>
      <c r="D75" s="13">
        <v>21.09</v>
      </c>
      <c r="E75" s="5">
        <v>10.9</v>
      </c>
      <c r="F75" s="6">
        <v>4.4</v>
      </c>
      <c r="G75" s="103"/>
      <c r="H75" s="95"/>
      <c r="I75" s="97"/>
      <c r="J75" s="100"/>
      <c r="K75" s="82"/>
    </row>
    <row r="76" spans="1:11" s="14" customFormat="1" ht="19.5" customHeight="1">
      <c r="A76" s="104"/>
      <c r="B76" s="93"/>
      <c r="C76" s="10" t="s">
        <v>149</v>
      </c>
      <c r="D76" s="13">
        <v>3527.27</v>
      </c>
      <c r="E76" s="5">
        <v>6.9</v>
      </c>
      <c r="F76" s="6">
        <v>66.4</v>
      </c>
      <c r="G76" s="103"/>
      <c r="H76" s="95"/>
      <c r="I76" s="97"/>
      <c r="J76" s="100"/>
      <c r="K76" s="82"/>
    </row>
    <row r="77" spans="1:11" s="14" customFormat="1" ht="19.5" customHeight="1">
      <c r="A77" s="104"/>
      <c r="B77" s="93"/>
      <c r="C77" s="10" t="s">
        <v>150</v>
      </c>
      <c r="D77" s="13">
        <v>1.86</v>
      </c>
      <c r="E77" s="5">
        <v>10.2</v>
      </c>
      <c r="F77" s="6">
        <v>14.5</v>
      </c>
      <c r="G77" s="103"/>
      <c r="H77" s="95"/>
      <c r="I77" s="97"/>
      <c r="J77" s="100"/>
      <c r="K77" s="82"/>
    </row>
    <row r="78" spans="1:11" s="14" customFormat="1" ht="19.5" customHeight="1">
      <c r="A78" s="104"/>
      <c r="B78" s="93"/>
      <c r="C78" s="10" t="s">
        <v>151</v>
      </c>
      <c r="D78" s="13">
        <v>41.26</v>
      </c>
      <c r="E78" s="5">
        <v>7.5</v>
      </c>
      <c r="F78" s="6">
        <v>1.8</v>
      </c>
      <c r="G78" s="103"/>
      <c r="H78" s="95"/>
      <c r="I78" s="97"/>
      <c r="J78" s="100"/>
      <c r="K78" s="82"/>
    </row>
    <row r="79" spans="1:11" s="14" customFormat="1" ht="19.5" customHeight="1">
      <c r="A79" s="104"/>
      <c r="B79" s="93"/>
      <c r="C79" s="7" t="s">
        <v>152</v>
      </c>
      <c r="D79" s="8">
        <v>1012</v>
      </c>
      <c r="E79" s="5">
        <v>5</v>
      </c>
      <c r="F79" s="6">
        <v>2.6</v>
      </c>
      <c r="G79" s="103"/>
      <c r="H79" s="96"/>
      <c r="I79" s="97"/>
      <c r="J79" s="101"/>
      <c r="K79" s="82"/>
    </row>
    <row r="80" spans="1:11" s="14" customFormat="1" ht="19.5" customHeight="1">
      <c r="A80" s="104"/>
      <c r="B80" s="93" t="s">
        <v>21</v>
      </c>
      <c r="C80" s="10" t="s">
        <v>147</v>
      </c>
      <c r="D80" s="13">
        <v>44.74</v>
      </c>
      <c r="E80" s="5">
        <v>10.9</v>
      </c>
      <c r="F80" s="6">
        <v>8.7</v>
      </c>
      <c r="G80" s="103"/>
      <c r="H80" s="94">
        <v>332</v>
      </c>
      <c r="I80" s="97">
        <f>H80*100/G66</f>
        <v>1.1780151154951566</v>
      </c>
      <c r="J80" s="99">
        <v>0.1</v>
      </c>
      <c r="K80" s="82" t="s">
        <v>164</v>
      </c>
    </row>
    <row r="81" spans="1:11" s="14" customFormat="1" ht="19.5" customHeight="1">
      <c r="A81" s="104"/>
      <c r="B81" s="93"/>
      <c r="C81" s="10" t="s">
        <v>148</v>
      </c>
      <c r="D81" s="13">
        <v>21.09</v>
      </c>
      <c r="E81" s="5">
        <v>10.9</v>
      </c>
      <c r="F81" s="6">
        <v>3.5</v>
      </c>
      <c r="G81" s="103"/>
      <c r="H81" s="95"/>
      <c r="I81" s="97"/>
      <c r="J81" s="100"/>
      <c r="K81" s="82"/>
    </row>
    <row r="82" spans="1:11" s="14" customFormat="1" ht="19.5" customHeight="1">
      <c r="A82" s="104"/>
      <c r="B82" s="93"/>
      <c r="C82" s="10" t="s">
        <v>149</v>
      </c>
      <c r="D82" s="13">
        <v>3260.45</v>
      </c>
      <c r="E82" s="5">
        <v>6.9</v>
      </c>
      <c r="F82" s="6">
        <v>67.4</v>
      </c>
      <c r="G82" s="103"/>
      <c r="H82" s="95"/>
      <c r="I82" s="97"/>
      <c r="J82" s="100"/>
      <c r="K82" s="82"/>
    </row>
    <row r="83" spans="1:11" ht="19.5" customHeight="1">
      <c r="A83" s="104"/>
      <c r="B83" s="93"/>
      <c r="C83" s="10" t="s">
        <v>150</v>
      </c>
      <c r="D83" s="13">
        <v>1.86</v>
      </c>
      <c r="E83" s="5">
        <v>10.2</v>
      </c>
      <c r="F83" s="6">
        <v>8.7</v>
      </c>
      <c r="G83" s="103"/>
      <c r="H83" s="95"/>
      <c r="I83" s="97"/>
      <c r="J83" s="100"/>
      <c r="K83" s="82"/>
    </row>
    <row r="84" spans="1:11" ht="19.5" customHeight="1">
      <c r="A84" s="104"/>
      <c r="B84" s="93"/>
      <c r="C84" s="10" t="s">
        <v>151</v>
      </c>
      <c r="D84" s="13">
        <v>41.26</v>
      </c>
      <c r="E84" s="5">
        <v>7.5</v>
      </c>
      <c r="F84" s="6">
        <v>8.9</v>
      </c>
      <c r="G84" s="103"/>
      <c r="H84" s="95"/>
      <c r="I84" s="97"/>
      <c r="J84" s="100"/>
      <c r="K84" s="82"/>
    </row>
    <row r="85" spans="1:11" ht="19.5" customHeight="1">
      <c r="A85" s="104"/>
      <c r="B85" s="93"/>
      <c r="C85" s="7" t="s">
        <v>152</v>
      </c>
      <c r="D85" s="8">
        <v>1012</v>
      </c>
      <c r="E85" s="5">
        <v>5</v>
      </c>
      <c r="F85" s="6">
        <v>2.8</v>
      </c>
      <c r="G85" s="103"/>
      <c r="H85" s="96"/>
      <c r="I85" s="97"/>
      <c r="J85" s="101"/>
      <c r="K85" s="82"/>
    </row>
    <row r="86" spans="1:11" s="14" customFormat="1" ht="19.5" customHeight="1">
      <c r="A86" s="104"/>
      <c r="B86" s="93" t="s">
        <v>22</v>
      </c>
      <c r="C86" s="10" t="s">
        <v>147</v>
      </c>
      <c r="D86" s="13">
        <v>44.74</v>
      </c>
      <c r="E86" s="5">
        <v>10.9</v>
      </c>
      <c r="F86" s="6">
        <v>14.5</v>
      </c>
      <c r="G86" s="103"/>
      <c r="H86" s="94">
        <v>3152</v>
      </c>
      <c r="I86" s="97">
        <f>H86*100/G66</f>
        <v>11.18404712060462</v>
      </c>
      <c r="J86" s="99">
        <f>$H86*100/$G$633</f>
        <v>0.4704990245205821</v>
      </c>
      <c r="K86" s="82" t="s">
        <v>164</v>
      </c>
    </row>
    <row r="87" spans="1:11" s="14" customFormat="1" ht="19.5" customHeight="1">
      <c r="A87" s="104"/>
      <c r="B87" s="93"/>
      <c r="C87" s="10" t="s">
        <v>148</v>
      </c>
      <c r="D87" s="13">
        <v>21.09</v>
      </c>
      <c r="E87" s="5">
        <v>10.9</v>
      </c>
      <c r="F87" s="6">
        <v>3.3</v>
      </c>
      <c r="G87" s="103"/>
      <c r="H87" s="95"/>
      <c r="I87" s="97"/>
      <c r="J87" s="100"/>
      <c r="K87" s="82"/>
    </row>
    <row r="88" spans="1:11" s="14" customFormat="1" ht="19.5" customHeight="1">
      <c r="A88" s="104"/>
      <c r="B88" s="93"/>
      <c r="C88" s="10" t="s">
        <v>149</v>
      </c>
      <c r="D88" s="13">
        <v>3023.65</v>
      </c>
      <c r="E88" s="5">
        <v>6.9</v>
      </c>
      <c r="F88" s="6">
        <v>40.4</v>
      </c>
      <c r="G88" s="103"/>
      <c r="H88" s="95"/>
      <c r="I88" s="97"/>
      <c r="J88" s="100"/>
      <c r="K88" s="82"/>
    </row>
    <row r="89" spans="1:11" s="14" customFormat="1" ht="19.5" customHeight="1">
      <c r="A89" s="104"/>
      <c r="B89" s="93"/>
      <c r="C89" s="10" t="s">
        <v>150</v>
      </c>
      <c r="D89" s="13">
        <v>1.86</v>
      </c>
      <c r="E89" s="5">
        <v>10.2</v>
      </c>
      <c r="F89" s="6">
        <v>29.1</v>
      </c>
      <c r="G89" s="103"/>
      <c r="H89" s="95"/>
      <c r="I89" s="97"/>
      <c r="J89" s="100"/>
      <c r="K89" s="82"/>
    </row>
    <row r="90" spans="1:11" s="14" customFormat="1" ht="19.5" customHeight="1">
      <c r="A90" s="104"/>
      <c r="B90" s="93"/>
      <c r="C90" s="10" t="s">
        <v>151</v>
      </c>
      <c r="D90" s="13">
        <v>41.26</v>
      </c>
      <c r="E90" s="5">
        <v>7.5</v>
      </c>
      <c r="F90" s="6">
        <v>5.7</v>
      </c>
      <c r="G90" s="103"/>
      <c r="H90" s="95"/>
      <c r="I90" s="97"/>
      <c r="J90" s="100"/>
      <c r="K90" s="82"/>
    </row>
    <row r="91" spans="1:11" s="14" customFormat="1" ht="19.5" customHeight="1">
      <c r="A91" s="104"/>
      <c r="B91" s="93"/>
      <c r="C91" s="7" t="s">
        <v>152</v>
      </c>
      <c r="D91" s="8">
        <v>940.39</v>
      </c>
      <c r="E91" s="5">
        <v>5</v>
      </c>
      <c r="F91" s="6">
        <v>7</v>
      </c>
      <c r="G91" s="103"/>
      <c r="H91" s="96"/>
      <c r="I91" s="97"/>
      <c r="J91" s="101"/>
      <c r="K91" s="82"/>
    </row>
    <row r="92" spans="1:11" s="14" customFormat="1" ht="60" customHeight="1">
      <c r="A92" s="44" t="s">
        <v>23</v>
      </c>
      <c r="B92" s="40" t="s">
        <v>24</v>
      </c>
      <c r="C92" s="16"/>
      <c r="D92" s="15"/>
      <c r="E92" s="16"/>
      <c r="F92" s="17"/>
      <c r="G92" s="112">
        <v>41132</v>
      </c>
      <c r="H92" s="94">
        <v>22248</v>
      </c>
      <c r="I92" s="99">
        <f>H92*100/G92</f>
        <v>54.08927355830011</v>
      </c>
      <c r="J92" s="99">
        <f>$H92*100/$G$633</f>
        <v>3.3209588507404537</v>
      </c>
      <c r="K92" s="78" t="s">
        <v>163</v>
      </c>
    </row>
    <row r="93" spans="1:11" s="14" customFormat="1" ht="19.5" customHeight="1">
      <c r="A93" s="104"/>
      <c r="B93" s="93" t="s">
        <v>25</v>
      </c>
      <c r="C93" s="10" t="s">
        <v>147</v>
      </c>
      <c r="D93" s="13">
        <v>16.78</v>
      </c>
      <c r="E93" s="5">
        <v>10.9</v>
      </c>
      <c r="F93" s="18">
        <v>4.3</v>
      </c>
      <c r="G93" s="113"/>
      <c r="H93" s="95"/>
      <c r="I93" s="100"/>
      <c r="J93" s="100"/>
      <c r="K93" s="79"/>
    </row>
    <row r="94" spans="1:11" s="14" customFormat="1" ht="19.5" customHeight="1">
      <c r="A94" s="104"/>
      <c r="B94" s="93"/>
      <c r="C94" s="10" t="s">
        <v>148</v>
      </c>
      <c r="D94" s="13">
        <v>18.2</v>
      </c>
      <c r="E94" s="5">
        <v>10.9</v>
      </c>
      <c r="F94" s="18">
        <v>6</v>
      </c>
      <c r="G94" s="113"/>
      <c r="H94" s="95"/>
      <c r="I94" s="100"/>
      <c r="J94" s="100"/>
      <c r="K94" s="79"/>
    </row>
    <row r="95" spans="1:11" s="14" customFormat="1" ht="19.5" customHeight="1">
      <c r="A95" s="104"/>
      <c r="B95" s="93"/>
      <c r="C95" s="10" t="s">
        <v>149</v>
      </c>
      <c r="D95" s="13">
        <v>1414.43</v>
      </c>
      <c r="E95" s="19">
        <v>6.9</v>
      </c>
      <c r="F95" s="18">
        <v>42.9</v>
      </c>
      <c r="G95" s="113"/>
      <c r="H95" s="95"/>
      <c r="I95" s="100"/>
      <c r="J95" s="100"/>
      <c r="K95" s="79"/>
    </row>
    <row r="96" spans="1:11" s="14" customFormat="1" ht="19.5" customHeight="1">
      <c r="A96" s="104"/>
      <c r="B96" s="93"/>
      <c r="C96" s="10" t="s">
        <v>153</v>
      </c>
      <c r="D96" s="13">
        <v>106.92</v>
      </c>
      <c r="E96" s="19">
        <v>5</v>
      </c>
      <c r="F96" s="18">
        <v>12.3</v>
      </c>
      <c r="G96" s="113"/>
      <c r="H96" s="95"/>
      <c r="I96" s="100"/>
      <c r="J96" s="100"/>
      <c r="K96" s="79"/>
    </row>
    <row r="97" spans="1:11" s="14" customFormat="1" ht="19.5" customHeight="1">
      <c r="A97" s="104"/>
      <c r="B97" s="93"/>
      <c r="C97" s="10" t="s">
        <v>150</v>
      </c>
      <c r="D97" s="13" t="s">
        <v>137</v>
      </c>
      <c r="E97" s="19">
        <v>10.2</v>
      </c>
      <c r="F97" s="18">
        <v>23.5</v>
      </c>
      <c r="G97" s="113"/>
      <c r="H97" s="95"/>
      <c r="I97" s="100"/>
      <c r="J97" s="100"/>
      <c r="K97" s="79"/>
    </row>
    <row r="98" spans="1:11" s="14" customFormat="1" ht="19.5" customHeight="1">
      <c r="A98" s="104"/>
      <c r="B98" s="93"/>
      <c r="C98" s="10" t="s">
        <v>151</v>
      </c>
      <c r="D98" s="13" t="s">
        <v>146</v>
      </c>
      <c r="E98" s="19">
        <v>7.5</v>
      </c>
      <c r="F98" s="18">
        <v>10.6</v>
      </c>
      <c r="G98" s="113"/>
      <c r="H98" s="95"/>
      <c r="I98" s="100"/>
      <c r="J98" s="100"/>
      <c r="K98" s="79"/>
    </row>
    <row r="99" spans="1:11" s="14" customFormat="1" ht="19.5" customHeight="1">
      <c r="A99" s="104"/>
      <c r="B99" s="93"/>
      <c r="C99" s="7" t="s">
        <v>152</v>
      </c>
      <c r="D99" s="8">
        <v>810.85</v>
      </c>
      <c r="E99" s="19">
        <v>5</v>
      </c>
      <c r="F99" s="18">
        <v>0.4</v>
      </c>
      <c r="G99" s="113"/>
      <c r="H99" s="96"/>
      <c r="I99" s="101"/>
      <c r="J99" s="101"/>
      <c r="K99" s="81"/>
    </row>
    <row r="100" spans="1:11" s="14" customFormat="1" ht="19.5" customHeight="1">
      <c r="A100" s="49">
        <v>1</v>
      </c>
      <c r="B100" s="49">
        <v>2</v>
      </c>
      <c r="C100" s="56">
        <v>3</v>
      </c>
      <c r="D100" s="29">
        <v>4</v>
      </c>
      <c r="E100" s="58">
        <v>5</v>
      </c>
      <c r="F100" s="59">
        <v>6</v>
      </c>
      <c r="G100" s="113"/>
      <c r="H100" s="30">
        <v>7</v>
      </c>
      <c r="I100" s="58">
        <v>8</v>
      </c>
      <c r="J100" s="59">
        <v>9</v>
      </c>
      <c r="K100" s="53">
        <v>10</v>
      </c>
    </row>
    <row r="101" spans="1:11" s="14" customFormat="1" ht="19.5" customHeight="1">
      <c r="A101" s="104"/>
      <c r="B101" s="93" t="s">
        <v>26</v>
      </c>
      <c r="C101" s="10" t="s">
        <v>147</v>
      </c>
      <c r="D101" s="13">
        <v>16.53</v>
      </c>
      <c r="E101" s="5">
        <v>10.9</v>
      </c>
      <c r="F101" s="20">
        <v>3.5</v>
      </c>
      <c r="G101" s="113"/>
      <c r="H101" s="94">
        <v>1618</v>
      </c>
      <c r="I101" s="99">
        <f>H101*100/G92</f>
        <v>3.9336769425265</v>
      </c>
      <c r="J101" s="99">
        <f>$H101*100/$G$633</f>
        <v>0.24151885205402976</v>
      </c>
      <c r="K101" s="82" t="s">
        <v>164</v>
      </c>
    </row>
    <row r="102" spans="1:11" s="14" customFormat="1" ht="19.5" customHeight="1">
      <c r="A102" s="104"/>
      <c r="B102" s="93"/>
      <c r="C102" s="10" t="s">
        <v>148</v>
      </c>
      <c r="D102" s="13">
        <v>12.1</v>
      </c>
      <c r="E102" s="5">
        <v>10.9</v>
      </c>
      <c r="F102" s="20">
        <v>1.8</v>
      </c>
      <c r="G102" s="113"/>
      <c r="H102" s="95"/>
      <c r="I102" s="100"/>
      <c r="J102" s="100"/>
      <c r="K102" s="82"/>
    </row>
    <row r="103" spans="1:11" s="14" customFormat="1" ht="19.5" customHeight="1">
      <c r="A103" s="104"/>
      <c r="B103" s="93"/>
      <c r="C103" s="10" t="s">
        <v>149</v>
      </c>
      <c r="D103" s="13">
        <v>912.28</v>
      </c>
      <c r="E103" s="19">
        <v>6.9</v>
      </c>
      <c r="F103" s="20">
        <v>13</v>
      </c>
      <c r="G103" s="113"/>
      <c r="H103" s="95"/>
      <c r="I103" s="100"/>
      <c r="J103" s="100"/>
      <c r="K103" s="82"/>
    </row>
    <row r="104" spans="1:11" s="14" customFormat="1" ht="19.5" customHeight="1">
      <c r="A104" s="104"/>
      <c r="B104" s="93"/>
      <c r="C104" s="10" t="s">
        <v>153</v>
      </c>
      <c r="D104" s="13">
        <v>106.92</v>
      </c>
      <c r="E104" s="19">
        <v>6.9</v>
      </c>
      <c r="F104" s="20">
        <v>3</v>
      </c>
      <c r="G104" s="113"/>
      <c r="H104" s="95"/>
      <c r="I104" s="100"/>
      <c r="J104" s="100"/>
      <c r="K104" s="82"/>
    </row>
    <row r="105" spans="1:11" s="14" customFormat="1" ht="19.5" customHeight="1">
      <c r="A105" s="104"/>
      <c r="B105" s="93"/>
      <c r="C105" s="10" t="s">
        <v>150</v>
      </c>
      <c r="D105" s="13">
        <v>1.86</v>
      </c>
      <c r="E105" s="19">
        <v>10.2</v>
      </c>
      <c r="F105" s="20">
        <v>41.8</v>
      </c>
      <c r="G105" s="113"/>
      <c r="H105" s="95"/>
      <c r="I105" s="100"/>
      <c r="J105" s="100"/>
      <c r="K105" s="82"/>
    </row>
    <row r="106" spans="1:11" s="14" customFormat="1" ht="19.5" customHeight="1">
      <c r="A106" s="104"/>
      <c r="B106" s="93"/>
      <c r="C106" s="10" t="s">
        <v>151</v>
      </c>
      <c r="D106" s="13">
        <v>41.27</v>
      </c>
      <c r="E106" s="19">
        <v>7.5</v>
      </c>
      <c r="F106" s="20">
        <v>16.2</v>
      </c>
      <c r="G106" s="113"/>
      <c r="H106" s="95"/>
      <c r="I106" s="100"/>
      <c r="J106" s="100"/>
      <c r="K106" s="82"/>
    </row>
    <row r="107" spans="1:11" s="14" customFormat="1" ht="19.5" customHeight="1">
      <c r="A107" s="104"/>
      <c r="B107" s="93"/>
      <c r="C107" s="7" t="s">
        <v>152</v>
      </c>
      <c r="D107" s="8">
        <v>920</v>
      </c>
      <c r="E107" s="19">
        <v>5</v>
      </c>
      <c r="F107" s="20">
        <v>20.7</v>
      </c>
      <c r="G107" s="113"/>
      <c r="H107" s="96"/>
      <c r="I107" s="101"/>
      <c r="J107" s="101"/>
      <c r="K107" s="82"/>
    </row>
    <row r="108" spans="1:11" s="14" customFormat="1" ht="19.5" customHeight="1">
      <c r="A108" s="104"/>
      <c r="B108" s="93" t="s">
        <v>140</v>
      </c>
      <c r="C108" s="10" t="s">
        <v>150</v>
      </c>
      <c r="D108" s="13">
        <v>1.86</v>
      </c>
      <c r="E108" s="19">
        <v>10.2</v>
      </c>
      <c r="F108" s="21">
        <v>30.1</v>
      </c>
      <c r="G108" s="113"/>
      <c r="H108" s="94">
        <v>353</v>
      </c>
      <c r="I108" s="99">
        <f>H108*100/G92</f>
        <v>0.8582125838763007</v>
      </c>
      <c r="J108" s="99">
        <f>$H108*100/$G$633</f>
        <v>0.05269230826642306</v>
      </c>
      <c r="K108" s="82" t="s">
        <v>166</v>
      </c>
    </row>
    <row r="109" spans="1:11" s="14" customFormat="1" ht="19.5" customHeight="1">
      <c r="A109" s="104"/>
      <c r="B109" s="93"/>
      <c r="C109" s="10" t="s">
        <v>151</v>
      </c>
      <c r="D109" s="13">
        <v>41.27</v>
      </c>
      <c r="E109" s="19">
        <v>7.5</v>
      </c>
      <c r="F109" s="21">
        <v>23</v>
      </c>
      <c r="G109" s="113"/>
      <c r="H109" s="95"/>
      <c r="I109" s="100"/>
      <c r="J109" s="100"/>
      <c r="K109" s="82"/>
    </row>
    <row r="110" spans="1:11" s="14" customFormat="1" ht="19.5" customHeight="1">
      <c r="A110" s="104"/>
      <c r="B110" s="93"/>
      <c r="C110" s="7" t="s">
        <v>152</v>
      </c>
      <c r="D110" s="8">
        <v>846.78</v>
      </c>
      <c r="E110" s="19">
        <v>5</v>
      </c>
      <c r="F110" s="21">
        <v>46.9</v>
      </c>
      <c r="G110" s="113"/>
      <c r="H110" s="96"/>
      <c r="I110" s="101"/>
      <c r="J110" s="101"/>
      <c r="K110" s="82"/>
    </row>
    <row r="111" spans="1:11" ht="19.5" customHeight="1">
      <c r="A111" s="104"/>
      <c r="B111" s="93" t="s">
        <v>27</v>
      </c>
      <c r="C111" s="10" t="s">
        <v>147</v>
      </c>
      <c r="D111" s="13">
        <v>16.78</v>
      </c>
      <c r="E111" s="5">
        <v>10.9</v>
      </c>
      <c r="F111" s="21">
        <v>4.9</v>
      </c>
      <c r="G111" s="113"/>
      <c r="H111" s="94">
        <v>1897</v>
      </c>
      <c r="I111" s="99">
        <f>H111*100/G92</f>
        <v>4.611980939414567</v>
      </c>
      <c r="J111" s="99">
        <f>$H111*100/$G$633</f>
        <v>0.28316518068386554</v>
      </c>
      <c r="K111" s="82" t="s">
        <v>164</v>
      </c>
    </row>
    <row r="112" spans="1:11" ht="19.5" customHeight="1">
      <c r="A112" s="104"/>
      <c r="B112" s="93"/>
      <c r="C112" s="10" t="s">
        <v>148</v>
      </c>
      <c r="D112" s="13">
        <v>18.2</v>
      </c>
      <c r="E112" s="5">
        <v>10.9</v>
      </c>
      <c r="F112" s="21">
        <v>5.2</v>
      </c>
      <c r="G112" s="113"/>
      <c r="H112" s="95"/>
      <c r="I112" s="100"/>
      <c r="J112" s="100"/>
      <c r="K112" s="82"/>
    </row>
    <row r="113" spans="1:11" ht="19.5" customHeight="1">
      <c r="A113" s="104"/>
      <c r="B113" s="93"/>
      <c r="C113" s="10" t="s">
        <v>149</v>
      </c>
      <c r="D113" s="13">
        <v>1414.43</v>
      </c>
      <c r="E113" s="19">
        <v>6.9</v>
      </c>
      <c r="F113" s="21">
        <v>46.1</v>
      </c>
      <c r="G113" s="113"/>
      <c r="H113" s="95"/>
      <c r="I113" s="100"/>
      <c r="J113" s="100"/>
      <c r="K113" s="82"/>
    </row>
    <row r="114" spans="1:11" ht="19.5" customHeight="1">
      <c r="A114" s="104"/>
      <c r="B114" s="93"/>
      <c r="C114" s="10" t="s">
        <v>150</v>
      </c>
      <c r="D114" s="13">
        <v>1.86</v>
      </c>
      <c r="E114" s="19">
        <v>10.2</v>
      </c>
      <c r="F114" s="21">
        <v>33.1</v>
      </c>
      <c r="G114" s="113"/>
      <c r="H114" s="95"/>
      <c r="I114" s="100"/>
      <c r="J114" s="100"/>
      <c r="K114" s="82"/>
    </row>
    <row r="115" spans="1:11" ht="19.5" customHeight="1">
      <c r="A115" s="104"/>
      <c r="B115" s="93"/>
      <c r="C115" s="10" t="s">
        <v>151</v>
      </c>
      <c r="D115" s="13" t="s">
        <v>136</v>
      </c>
      <c r="E115" s="19">
        <v>7.5</v>
      </c>
      <c r="F115" s="21">
        <v>4.8</v>
      </c>
      <c r="G115" s="113"/>
      <c r="H115" s="95"/>
      <c r="I115" s="100"/>
      <c r="J115" s="100"/>
      <c r="K115" s="82"/>
    </row>
    <row r="116" spans="1:11" ht="19.5" customHeight="1">
      <c r="A116" s="104"/>
      <c r="B116" s="93"/>
      <c r="C116" s="10" t="s">
        <v>152</v>
      </c>
      <c r="D116" s="13">
        <v>920</v>
      </c>
      <c r="E116" s="19">
        <v>5</v>
      </c>
      <c r="F116" s="21">
        <v>5.9</v>
      </c>
      <c r="G116" s="113"/>
      <c r="H116" s="96"/>
      <c r="I116" s="101"/>
      <c r="J116" s="101"/>
      <c r="K116" s="82"/>
    </row>
    <row r="117" spans="1:11" ht="19.5" customHeight="1">
      <c r="A117" s="104"/>
      <c r="B117" s="93" t="s">
        <v>28</v>
      </c>
      <c r="C117" s="10" t="s">
        <v>147</v>
      </c>
      <c r="D117" s="13">
        <v>17.95</v>
      </c>
      <c r="E117" s="5">
        <v>10.9</v>
      </c>
      <c r="F117" s="21">
        <v>4</v>
      </c>
      <c r="G117" s="113"/>
      <c r="H117" s="94">
        <v>350</v>
      </c>
      <c r="I117" s="99">
        <f>H117*100/G92</f>
        <v>0.8509189925119128</v>
      </c>
      <c r="J117" s="99">
        <f>$H117*100/$G$633</f>
        <v>0.05224449828115601</v>
      </c>
      <c r="K117" s="82" t="s">
        <v>164</v>
      </c>
    </row>
    <row r="118" spans="1:11" ht="19.5" customHeight="1">
      <c r="A118" s="104"/>
      <c r="B118" s="93"/>
      <c r="C118" s="10" t="s">
        <v>148</v>
      </c>
      <c r="D118" s="13">
        <v>11.33</v>
      </c>
      <c r="E118" s="5">
        <v>10.9</v>
      </c>
      <c r="F118" s="21">
        <v>5</v>
      </c>
      <c r="G118" s="113"/>
      <c r="H118" s="95"/>
      <c r="I118" s="100"/>
      <c r="J118" s="100"/>
      <c r="K118" s="82"/>
    </row>
    <row r="119" spans="1:11" ht="19.5" customHeight="1">
      <c r="A119" s="104"/>
      <c r="B119" s="93"/>
      <c r="C119" s="10" t="s">
        <v>149</v>
      </c>
      <c r="D119" s="13">
        <v>2679.08</v>
      </c>
      <c r="E119" s="19">
        <v>6.9</v>
      </c>
      <c r="F119" s="21">
        <v>53</v>
      </c>
      <c r="G119" s="113"/>
      <c r="H119" s="95"/>
      <c r="I119" s="100"/>
      <c r="J119" s="100"/>
      <c r="K119" s="82"/>
    </row>
    <row r="120" spans="1:11" ht="19.5" customHeight="1">
      <c r="A120" s="104"/>
      <c r="B120" s="93"/>
      <c r="C120" s="10" t="s">
        <v>153</v>
      </c>
      <c r="D120" s="13">
        <v>182.98</v>
      </c>
      <c r="E120" s="19">
        <v>6.9</v>
      </c>
      <c r="F120" s="21">
        <v>20.1</v>
      </c>
      <c r="G120" s="113"/>
      <c r="H120" s="95"/>
      <c r="I120" s="100"/>
      <c r="J120" s="100"/>
      <c r="K120" s="82"/>
    </row>
    <row r="121" spans="1:11" ht="19.5" customHeight="1">
      <c r="A121" s="104"/>
      <c r="B121" s="93"/>
      <c r="C121" s="10" t="s">
        <v>150</v>
      </c>
      <c r="D121" s="13">
        <v>1.86</v>
      </c>
      <c r="E121" s="19">
        <v>10.2</v>
      </c>
      <c r="F121" s="21">
        <v>11.7</v>
      </c>
      <c r="G121" s="113"/>
      <c r="H121" s="95"/>
      <c r="I121" s="100"/>
      <c r="J121" s="100"/>
      <c r="K121" s="82"/>
    </row>
    <row r="122" spans="1:11" ht="19.5" customHeight="1">
      <c r="A122" s="104"/>
      <c r="B122" s="93"/>
      <c r="C122" s="10" t="s">
        <v>151</v>
      </c>
      <c r="D122" s="13">
        <v>31.51</v>
      </c>
      <c r="E122" s="19">
        <v>7.5</v>
      </c>
      <c r="F122" s="21">
        <v>6.2</v>
      </c>
      <c r="G122" s="113"/>
      <c r="H122" s="96"/>
      <c r="I122" s="101"/>
      <c r="J122" s="101"/>
      <c r="K122" s="82"/>
    </row>
    <row r="123" spans="1:11" ht="19.5" customHeight="1">
      <c r="A123" s="104"/>
      <c r="B123" s="93" t="s">
        <v>29</v>
      </c>
      <c r="C123" s="10" t="s">
        <v>147</v>
      </c>
      <c r="D123" s="13">
        <v>16.78</v>
      </c>
      <c r="E123" s="5">
        <v>10.9</v>
      </c>
      <c r="F123" s="21">
        <v>0.9</v>
      </c>
      <c r="G123" s="113"/>
      <c r="H123" s="94">
        <v>1008</v>
      </c>
      <c r="I123" s="99">
        <f>H123*100/G92</f>
        <v>2.450646698434309</v>
      </c>
      <c r="J123" s="99">
        <f>$H123*100/$G$633</f>
        <v>0.1504641550497293</v>
      </c>
      <c r="K123" s="82" t="s">
        <v>164</v>
      </c>
    </row>
    <row r="124" spans="1:11" ht="19.5" customHeight="1">
      <c r="A124" s="104"/>
      <c r="B124" s="93"/>
      <c r="C124" s="10" t="s">
        <v>148</v>
      </c>
      <c r="D124" s="13">
        <v>18.2</v>
      </c>
      <c r="E124" s="5">
        <v>10.9</v>
      </c>
      <c r="F124" s="21">
        <v>1</v>
      </c>
      <c r="G124" s="113"/>
      <c r="H124" s="95"/>
      <c r="I124" s="100"/>
      <c r="J124" s="100"/>
      <c r="K124" s="82"/>
    </row>
    <row r="125" spans="1:11" ht="19.5" customHeight="1">
      <c r="A125" s="104"/>
      <c r="B125" s="93"/>
      <c r="C125" s="10" t="s">
        <v>149</v>
      </c>
      <c r="D125" s="13">
        <v>1414.43</v>
      </c>
      <c r="E125" s="19">
        <v>6.9</v>
      </c>
      <c r="F125" s="21">
        <v>9.7</v>
      </c>
      <c r="G125" s="113"/>
      <c r="H125" s="95"/>
      <c r="I125" s="100"/>
      <c r="J125" s="100"/>
      <c r="K125" s="82"/>
    </row>
    <row r="126" spans="1:11" ht="19.5" customHeight="1">
      <c r="A126" s="104"/>
      <c r="B126" s="93"/>
      <c r="C126" s="10" t="s">
        <v>150</v>
      </c>
      <c r="D126" s="13">
        <v>1.86</v>
      </c>
      <c r="E126" s="19">
        <v>10.2</v>
      </c>
      <c r="F126" s="21">
        <v>44</v>
      </c>
      <c r="G126" s="113"/>
      <c r="H126" s="95"/>
      <c r="I126" s="100"/>
      <c r="J126" s="100"/>
      <c r="K126" s="82"/>
    </row>
    <row r="127" spans="1:11" ht="19.5" customHeight="1">
      <c r="A127" s="104"/>
      <c r="B127" s="93"/>
      <c r="C127" s="10" t="s">
        <v>151</v>
      </c>
      <c r="D127" s="13">
        <v>41.27</v>
      </c>
      <c r="E127" s="19">
        <v>7.5</v>
      </c>
      <c r="F127" s="21">
        <v>20.6</v>
      </c>
      <c r="G127" s="113"/>
      <c r="H127" s="95"/>
      <c r="I127" s="100"/>
      <c r="J127" s="100"/>
      <c r="K127" s="82"/>
    </row>
    <row r="128" spans="1:11" ht="19.5" customHeight="1">
      <c r="A128" s="104"/>
      <c r="B128" s="93"/>
      <c r="C128" s="10" t="s">
        <v>152</v>
      </c>
      <c r="D128" s="13">
        <v>920</v>
      </c>
      <c r="E128" s="19">
        <v>5</v>
      </c>
      <c r="F128" s="21">
        <v>23.8</v>
      </c>
      <c r="G128" s="113"/>
      <c r="H128" s="96"/>
      <c r="I128" s="101"/>
      <c r="J128" s="101"/>
      <c r="K128" s="82"/>
    </row>
    <row r="129" spans="1:11" ht="19.5" customHeight="1">
      <c r="A129" s="104"/>
      <c r="B129" s="93" t="s">
        <v>30</v>
      </c>
      <c r="C129" s="10" t="s">
        <v>150</v>
      </c>
      <c r="D129" s="13">
        <v>1.86</v>
      </c>
      <c r="E129" s="19">
        <v>10.2</v>
      </c>
      <c r="F129" s="21">
        <v>52.1</v>
      </c>
      <c r="G129" s="113"/>
      <c r="H129" s="94">
        <v>269</v>
      </c>
      <c r="I129" s="99">
        <f>H129*100/G92</f>
        <v>0.6539920256734416</v>
      </c>
      <c r="J129" s="99">
        <v>0.1</v>
      </c>
      <c r="K129" s="82" t="s">
        <v>166</v>
      </c>
    </row>
    <row r="130" spans="1:11" ht="19.5" customHeight="1">
      <c r="A130" s="104"/>
      <c r="B130" s="93"/>
      <c r="C130" s="10" t="s">
        <v>151</v>
      </c>
      <c r="D130" s="13">
        <v>41.27</v>
      </c>
      <c r="E130" s="19">
        <v>7.5</v>
      </c>
      <c r="F130" s="21">
        <v>30.8</v>
      </c>
      <c r="G130" s="113"/>
      <c r="H130" s="95"/>
      <c r="I130" s="100"/>
      <c r="J130" s="100"/>
      <c r="K130" s="82"/>
    </row>
    <row r="131" spans="1:11" ht="19.5" customHeight="1">
      <c r="A131" s="104"/>
      <c r="B131" s="93"/>
      <c r="C131" s="10" t="s">
        <v>152</v>
      </c>
      <c r="D131" s="13">
        <v>779.66</v>
      </c>
      <c r="E131" s="19">
        <v>5</v>
      </c>
      <c r="F131" s="21">
        <v>17.1</v>
      </c>
      <c r="G131" s="113"/>
      <c r="H131" s="96"/>
      <c r="I131" s="101"/>
      <c r="J131" s="101"/>
      <c r="K131" s="82"/>
    </row>
    <row r="132" spans="1:11" ht="19.5" customHeight="1">
      <c r="A132" s="104"/>
      <c r="B132" s="93" t="s">
        <v>134</v>
      </c>
      <c r="C132" s="10" t="s">
        <v>150</v>
      </c>
      <c r="D132" s="13">
        <v>1.86</v>
      </c>
      <c r="E132" s="19">
        <v>10.2</v>
      </c>
      <c r="F132" s="21">
        <v>67.4</v>
      </c>
      <c r="G132" s="113"/>
      <c r="H132" s="94">
        <v>993</v>
      </c>
      <c r="I132" s="99">
        <f>H132*100/G92</f>
        <v>2.41417874161237</v>
      </c>
      <c r="J132" s="99">
        <f>$H132*100/$G$633</f>
        <v>0.14822510512339404</v>
      </c>
      <c r="K132" s="82" t="s">
        <v>166</v>
      </c>
    </row>
    <row r="133" spans="1:11" ht="19.5" customHeight="1">
      <c r="A133" s="104"/>
      <c r="B133" s="93"/>
      <c r="C133" s="10" t="s">
        <v>168</v>
      </c>
      <c r="D133" s="13" t="s">
        <v>136</v>
      </c>
      <c r="E133" s="19">
        <v>7.5</v>
      </c>
      <c r="F133" s="21">
        <v>15.8</v>
      </c>
      <c r="G133" s="113"/>
      <c r="H133" s="95"/>
      <c r="I133" s="100"/>
      <c r="J133" s="100"/>
      <c r="K133" s="82"/>
    </row>
    <row r="134" spans="1:11" ht="19.5" customHeight="1">
      <c r="A134" s="104"/>
      <c r="B134" s="93"/>
      <c r="C134" s="10" t="s">
        <v>152</v>
      </c>
      <c r="D134" s="13">
        <v>779.66</v>
      </c>
      <c r="E134" s="19">
        <v>4.7</v>
      </c>
      <c r="F134" s="21">
        <v>16.8</v>
      </c>
      <c r="G134" s="113"/>
      <c r="H134" s="96"/>
      <c r="I134" s="101"/>
      <c r="J134" s="101"/>
      <c r="K134" s="82"/>
    </row>
    <row r="135" spans="1:11" ht="19.5" customHeight="1">
      <c r="A135" s="84"/>
      <c r="B135" s="93" t="s">
        <v>31</v>
      </c>
      <c r="C135" s="10" t="s">
        <v>147</v>
      </c>
      <c r="D135" s="13">
        <v>16.78</v>
      </c>
      <c r="E135" s="5">
        <v>10.9</v>
      </c>
      <c r="F135" s="21">
        <v>4.1</v>
      </c>
      <c r="G135" s="113"/>
      <c r="H135" s="94">
        <v>1385</v>
      </c>
      <c r="I135" s="99">
        <f>H135*100/G92</f>
        <v>3.3672080132257123</v>
      </c>
      <c r="J135" s="99">
        <f>$H135*100/$G$633</f>
        <v>0.20673894319828878</v>
      </c>
      <c r="K135" s="82" t="s">
        <v>164</v>
      </c>
    </row>
    <row r="136" spans="1:11" ht="19.5" customHeight="1">
      <c r="A136" s="84"/>
      <c r="B136" s="93"/>
      <c r="C136" s="10" t="s">
        <v>148</v>
      </c>
      <c r="D136" s="13">
        <v>18.2</v>
      </c>
      <c r="E136" s="5">
        <v>10.9</v>
      </c>
      <c r="F136" s="21">
        <v>5.9</v>
      </c>
      <c r="G136" s="113"/>
      <c r="H136" s="95"/>
      <c r="I136" s="100"/>
      <c r="J136" s="100"/>
      <c r="K136" s="82"/>
    </row>
    <row r="137" spans="1:11" ht="19.5" customHeight="1">
      <c r="A137" s="84"/>
      <c r="B137" s="93"/>
      <c r="C137" s="10" t="s">
        <v>149</v>
      </c>
      <c r="D137" s="13">
        <v>1414.43</v>
      </c>
      <c r="E137" s="5">
        <v>6.9</v>
      </c>
      <c r="F137" s="21">
        <v>38.7</v>
      </c>
      <c r="G137" s="113"/>
      <c r="H137" s="95"/>
      <c r="I137" s="100"/>
      <c r="J137" s="100"/>
      <c r="K137" s="82"/>
    </row>
    <row r="138" spans="1:11" ht="19.5" customHeight="1">
      <c r="A138" s="84"/>
      <c r="B138" s="93"/>
      <c r="C138" s="10" t="s">
        <v>153</v>
      </c>
      <c r="D138" s="13">
        <v>106.92</v>
      </c>
      <c r="E138" s="5">
        <v>5</v>
      </c>
      <c r="F138" s="21">
        <v>9.2</v>
      </c>
      <c r="G138" s="113"/>
      <c r="H138" s="95"/>
      <c r="I138" s="100"/>
      <c r="J138" s="100"/>
      <c r="K138" s="82"/>
    </row>
    <row r="139" spans="1:11" ht="19.5" customHeight="1">
      <c r="A139" s="84"/>
      <c r="B139" s="93"/>
      <c r="C139" s="10" t="s">
        <v>150</v>
      </c>
      <c r="D139" s="13">
        <v>1.86</v>
      </c>
      <c r="E139" s="5">
        <v>7.5</v>
      </c>
      <c r="F139" s="21">
        <v>28.1</v>
      </c>
      <c r="G139" s="113"/>
      <c r="H139" s="95"/>
      <c r="I139" s="100"/>
      <c r="J139" s="100"/>
      <c r="K139" s="82"/>
    </row>
    <row r="140" spans="1:11" ht="19.5" customHeight="1">
      <c r="A140" s="84"/>
      <c r="B140" s="93"/>
      <c r="C140" s="10" t="s">
        <v>169</v>
      </c>
      <c r="D140" s="13" t="s">
        <v>135</v>
      </c>
      <c r="E140" s="5">
        <v>5</v>
      </c>
      <c r="F140" s="21">
        <v>5.1</v>
      </c>
      <c r="G140" s="113"/>
      <c r="H140" s="95"/>
      <c r="I140" s="100"/>
      <c r="J140" s="100"/>
      <c r="K140" s="82"/>
    </row>
    <row r="141" spans="1:11" ht="19.5" customHeight="1">
      <c r="A141" s="84"/>
      <c r="B141" s="93"/>
      <c r="C141" s="10" t="s">
        <v>152</v>
      </c>
      <c r="D141" s="13">
        <v>920</v>
      </c>
      <c r="E141" s="5">
        <v>5</v>
      </c>
      <c r="F141" s="21">
        <v>8.9</v>
      </c>
      <c r="G141" s="114"/>
      <c r="H141" s="96"/>
      <c r="I141" s="101"/>
      <c r="J141" s="101"/>
      <c r="K141" s="82"/>
    </row>
    <row r="142" spans="1:11" ht="65.25" customHeight="1">
      <c r="A142" s="22" t="s">
        <v>32</v>
      </c>
      <c r="B142" s="23" t="s">
        <v>33</v>
      </c>
      <c r="C142" s="24"/>
      <c r="D142" s="25"/>
      <c r="E142" s="26"/>
      <c r="F142" s="27"/>
      <c r="G142" s="103">
        <v>13972</v>
      </c>
      <c r="H142" s="94">
        <v>5832</v>
      </c>
      <c r="I142" s="97">
        <f>H142*100/G142</f>
        <v>41.74062410535356</v>
      </c>
      <c r="J142" s="99">
        <f>$H142*100/$G$633</f>
        <v>0.8705426113591481</v>
      </c>
      <c r="K142" s="78" t="s">
        <v>164</v>
      </c>
    </row>
    <row r="143" spans="1:11" ht="19.5" customHeight="1">
      <c r="A143" s="83"/>
      <c r="B143" s="88" t="s">
        <v>34</v>
      </c>
      <c r="C143" s="10" t="s">
        <v>147</v>
      </c>
      <c r="D143" s="13">
        <v>25.71</v>
      </c>
      <c r="E143" s="5">
        <v>10.9</v>
      </c>
      <c r="F143" s="27">
        <v>9.2</v>
      </c>
      <c r="G143" s="103"/>
      <c r="H143" s="95"/>
      <c r="I143" s="97"/>
      <c r="J143" s="100"/>
      <c r="K143" s="79"/>
    </row>
    <row r="144" spans="1:11" ht="19.5" customHeight="1">
      <c r="A144" s="83"/>
      <c r="B144" s="88"/>
      <c r="C144" s="10" t="s">
        <v>148</v>
      </c>
      <c r="D144" s="13">
        <v>22.91</v>
      </c>
      <c r="E144" s="5">
        <v>10.9</v>
      </c>
      <c r="F144" s="21">
        <v>8.2</v>
      </c>
      <c r="G144" s="103"/>
      <c r="H144" s="95"/>
      <c r="I144" s="97"/>
      <c r="J144" s="100"/>
      <c r="K144" s="79"/>
    </row>
    <row r="145" spans="1:11" ht="19.5" customHeight="1">
      <c r="A145" s="83"/>
      <c r="B145" s="88"/>
      <c r="C145" s="10" t="s">
        <v>149</v>
      </c>
      <c r="D145" s="13">
        <v>2826.27</v>
      </c>
      <c r="E145" s="5">
        <v>6.9</v>
      </c>
      <c r="F145" s="21">
        <v>50.7</v>
      </c>
      <c r="G145" s="103"/>
      <c r="H145" s="95"/>
      <c r="I145" s="97"/>
      <c r="J145" s="100"/>
      <c r="K145" s="79"/>
    </row>
    <row r="146" spans="1:11" ht="19.5" customHeight="1">
      <c r="A146" s="83"/>
      <c r="B146" s="88"/>
      <c r="C146" s="10" t="s">
        <v>150</v>
      </c>
      <c r="D146" s="13" t="s">
        <v>137</v>
      </c>
      <c r="E146" s="5">
        <v>10.2</v>
      </c>
      <c r="F146" s="21">
        <v>27.5</v>
      </c>
      <c r="G146" s="103"/>
      <c r="H146" s="95"/>
      <c r="I146" s="97"/>
      <c r="J146" s="100"/>
      <c r="K146" s="79"/>
    </row>
    <row r="147" spans="1:11" ht="19.5" customHeight="1">
      <c r="A147" s="83"/>
      <c r="B147" s="88"/>
      <c r="C147" s="10" t="s">
        <v>151</v>
      </c>
      <c r="D147" s="13">
        <v>41.27</v>
      </c>
      <c r="E147" s="5">
        <v>7.5</v>
      </c>
      <c r="F147" s="21">
        <v>2.4</v>
      </c>
      <c r="G147" s="103"/>
      <c r="H147" s="95"/>
      <c r="I147" s="97"/>
      <c r="J147" s="100"/>
      <c r="K147" s="79"/>
    </row>
    <row r="148" spans="1:11" ht="19.5" customHeight="1">
      <c r="A148" s="83"/>
      <c r="B148" s="88"/>
      <c r="C148" s="7" t="s">
        <v>152</v>
      </c>
      <c r="D148" s="8">
        <v>852.45</v>
      </c>
      <c r="E148" s="19">
        <v>5</v>
      </c>
      <c r="F148" s="21">
        <v>2</v>
      </c>
      <c r="G148" s="103"/>
      <c r="H148" s="96"/>
      <c r="I148" s="97"/>
      <c r="J148" s="101"/>
      <c r="K148" s="81"/>
    </row>
    <row r="149" spans="1:11" ht="19.5" customHeight="1">
      <c r="A149" s="84"/>
      <c r="B149" s="88" t="s">
        <v>35</v>
      </c>
      <c r="C149" s="7" t="s">
        <v>147</v>
      </c>
      <c r="D149" s="8">
        <v>30.41</v>
      </c>
      <c r="E149" s="5">
        <v>10.9</v>
      </c>
      <c r="F149" s="21">
        <v>7.3</v>
      </c>
      <c r="G149" s="103"/>
      <c r="H149" s="94">
        <v>1685</v>
      </c>
      <c r="I149" s="97">
        <f>H149*100/G142</f>
        <v>12.05983395362153</v>
      </c>
      <c r="J149" s="99">
        <f>$H149*100/$G$633</f>
        <v>0.2515199417249939</v>
      </c>
      <c r="K149" s="82" t="s">
        <v>164</v>
      </c>
    </row>
    <row r="150" spans="1:11" ht="19.5" customHeight="1">
      <c r="A150" s="84"/>
      <c r="B150" s="88"/>
      <c r="C150" s="10" t="s">
        <v>148</v>
      </c>
      <c r="D150" s="13">
        <v>47.08</v>
      </c>
      <c r="E150" s="5">
        <v>10.9</v>
      </c>
      <c r="F150" s="21">
        <v>9.7</v>
      </c>
      <c r="G150" s="103"/>
      <c r="H150" s="95"/>
      <c r="I150" s="97"/>
      <c r="J150" s="100"/>
      <c r="K150" s="82"/>
    </row>
    <row r="151" spans="1:11" ht="19.5" customHeight="1">
      <c r="A151" s="84"/>
      <c r="B151" s="88"/>
      <c r="C151" s="10" t="s">
        <v>149</v>
      </c>
      <c r="D151" s="13">
        <v>3001.08</v>
      </c>
      <c r="E151" s="5">
        <v>6.9</v>
      </c>
      <c r="F151" s="21">
        <v>28.3</v>
      </c>
      <c r="G151" s="103"/>
      <c r="H151" s="95"/>
      <c r="I151" s="97"/>
      <c r="J151" s="100"/>
      <c r="K151" s="82"/>
    </row>
    <row r="152" spans="1:11" ht="19.5" customHeight="1">
      <c r="A152" s="84"/>
      <c r="B152" s="88"/>
      <c r="C152" s="10" t="s">
        <v>150</v>
      </c>
      <c r="D152" s="13">
        <v>1.86</v>
      </c>
      <c r="E152" s="5">
        <v>7.5</v>
      </c>
      <c r="F152" s="21">
        <v>46.2</v>
      </c>
      <c r="G152" s="103"/>
      <c r="H152" s="95"/>
      <c r="I152" s="97"/>
      <c r="J152" s="100"/>
      <c r="K152" s="82"/>
    </row>
    <row r="153" spans="1:11" ht="19.5" customHeight="1">
      <c r="A153" s="84"/>
      <c r="B153" s="88"/>
      <c r="C153" s="10" t="s">
        <v>151</v>
      </c>
      <c r="D153" s="13" t="s">
        <v>136</v>
      </c>
      <c r="E153" s="19">
        <v>5</v>
      </c>
      <c r="F153" s="21">
        <v>8.5</v>
      </c>
      <c r="G153" s="103"/>
      <c r="H153" s="96"/>
      <c r="I153" s="97"/>
      <c r="J153" s="101"/>
      <c r="K153" s="82"/>
    </row>
    <row r="154" spans="1:11" ht="19.5" customHeight="1">
      <c r="A154" s="84"/>
      <c r="B154" s="88" t="s">
        <v>36</v>
      </c>
      <c r="C154" s="7" t="s">
        <v>147</v>
      </c>
      <c r="D154" s="8">
        <v>42.87</v>
      </c>
      <c r="E154" s="5">
        <v>10.9</v>
      </c>
      <c r="F154" s="21">
        <v>10.3</v>
      </c>
      <c r="G154" s="103"/>
      <c r="H154" s="94">
        <v>1756</v>
      </c>
      <c r="I154" s="97">
        <f>H154*100/G142</f>
        <v>12.567993129115374</v>
      </c>
      <c r="J154" s="99">
        <f>$H154*100/$G$633</f>
        <v>0.26211811137631413</v>
      </c>
      <c r="K154" s="82" t="s">
        <v>164</v>
      </c>
    </row>
    <row r="155" spans="1:11" ht="19.5" customHeight="1">
      <c r="A155" s="84"/>
      <c r="B155" s="88"/>
      <c r="C155" s="10" t="s">
        <v>148</v>
      </c>
      <c r="D155" s="13">
        <v>32.55</v>
      </c>
      <c r="E155" s="5">
        <v>10.9</v>
      </c>
      <c r="F155" s="21">
        <v>7.4</v>
      </c>
      <c r="G155" s="103"/>
      <c r="H155" s="95"/>
      <c r="I155" s="97"/>
      <c r="J155" s="100"/>
      <c r="K155" s="82"/>
    </row>
    <row r="156" spans="1:11" ht="19.5" customHeight="1">
      <c r="A156" s="84"/>
      <c r="B156" s="88"/>
      <c r="C156" s="10" t="s">
        <v>149</v>
      </c>
      <c r="D156" s="13">
        <v>3067.19</v>
      </c>
      <c r="E156" s="19">
        <v>6.9</v>
      </c>
      <c r="F156" s="21">
        <v>44.6</v>
      </c>
      <c r="G156" s="103"/>
      <c r="H156" s="95"/>
      <c r="I156" s="97"/>
      <c r="J156" s="100"/>
      <c r="K156" s="82"/>
    </row>
    <row r="157" spans="1:11" ht="19.5" customHeight="1">
      <c r="A157" s="84"/>
      <c r="B157" s="88"/>
      <c r="C157" s="10" t="s">
        <v>150</v>
      </c>
      <c r="D157" s="13">
        <v>1.86</v>
      </c>
      <c r="E157" s="19">
        <v>10.2</v>
      </c>
      <c r="F157" s="21">
        <v>33.2</v>
      </c>
      <c r="G157" s="103"/>
      <c r="H157" s="95"/>
      <c r="I157" s="97"/>
      <c r="J157" s="100"/>
      <c r="K157" s="82"/>
    </row>
    <row r="158" spans="1:11" ht="19.5" customHeight="1">
      <c r="A158" s="84"/>
      <c r="B158" s="88"/>
      <c r="C158" s="10" t="s">
        <v>151</v>
      </c>
      <c r="D158" s="13">
        <v>41.27</v>
      </c>
      <c r="E158" s="19">
        <v>7.5</v>
      </c>
      <c r="F158" s="21">
        <v>3.6</v>
      </c>
      <c r="G158" s="103"/>
      <c r="H158" s="95"/>
      <c r="I158" s="97"/>
      <c r="J158" s="100"/>
      <c r="K158" s="82"/>
    </row>
    <row r="159" spans="1:11" ht="19.5" customHeight="1">
      <c r="A159" s="84"/>
      <c r="B159" s="88"/>
      <c r="C159" s="7" t="s">
        <v>152</v>
      </c>
      <c r="D159" s="8">
        <v>550</v>
      </c>
      <c r="E159" s="19">
        <v>5</v>
      </c>
      <c r="F159" s="21">
        <v>0.9</v>
      </c>
      <c r="G159" s="103"/>
      <c r="H159" s="96"/>
      <c r="I159" s="97"/>
      <c r="J159" s="101"/>
      <c r="K159" s="82"/>
    </row>
    <row r="160" spans="1:11" ht="19.5" customHeight="1">
      <c r="A160" s="57">
        <v>1</v>
      </c>
      <c r="B160" s="51">
        <v>2</v>
      </c>
      <c r="C160" s="56">
        <v>3</v>
      </c>
      <c r="D160" s="29">
        <v>4</v>
      </c>
      <c r="E160" s="58">
        <v>5</v>
      </c>
      <c r="F160" s="59">
        <v>6</v>
      </c>
      <c r="G160" s="103"/>
      <c r="H160" s="30">
        <v>7</v>
      </c>
      <c r="I160" s="58">
        <v>8</v>
      </c>
      <c r="J160" s="59">
        <v>9</v>
      </c>
      <c r="K160" s="53">
        <v>10</v>
      </c>
    </row>
    <row r="161" spans="1:11" ht="19.5" customHeight="1">
      <c r="A161" s="106"/>
      <c r="B161" s="115" t="s">
        <v>37</v>
      </c>
      <c r="C161" s="7" t="s">
        <v>147</v>
      </c>
      <c r="D161" s="8">
        <v>44.43</v>
      </c>
      <c r="E161" s="5">
        <v>10.9</v>
      </c>
      <c r="F161" s="21">
        <v>11.1</v>
      </c>
      <c r="G161" s="103"/>
      <c r="H161" s="94">
        <v>1905</v>
      </c>
      <c r="I161" s="97">
        <f>H161*100/G142</f>
        <v>13.634411680503865</v>
      </c>
      <c r="J161" s="99">
        <f>$H161*100/$G$633</f>
        <v>0.2843593406445777</v>
      </c>
      <c r="K161" s="82" t="s">
        <v>164</v>
      </c>
    </row>
    <row r="162" spans="1:11" ht="19.5" customHeight="1">
      <c r="A162" s="107"/>
      <c r="B162" s="116"/>
      <c r="C162" s="10" t="s">
        <v>148</v>
      </c>
      <c r="D162" s="13">
        <v>11.47</v>
      </c>
      <c r="E162" s="5">
        <v>10.9</v>
      </c>
      <c r="F162" s="21">
        <v>2.5</v>
      </c>
      <c r="G162" s="103"/>
      <c r="H162" s="95"/>
      <c r="I162" s="97"/>
      <c r="J162" s="100"/>
      <c r="K162" s="82"/>
    </row>
    <row r="163" spans="1:11" ht="19.5" customHeight="1">
      <c r="A163" s="107"/>
      <c r="B163" s="116"/>
      <c r="C163" s="10" t="s">
        <v>149</v>
      </c>
      <c r="D163" s="13">
        <v>3047.74</v>
      </c>
      <c r="E163" s="19">
        <v>6.9</v>
      </c>
      <c r="F163" s="21">
        <v>54</v>
      </c>
      <c r="G163" s="103"/>
      <c r="H163" s="95"/>
      <c r="I163" s="97"/>
      <c r="J163" s="100"/>
      <c r="K163" s="82"/>
    </row>
    <row r="164" spans="1:11" ht="19.5" customHeight="1">
      <c r="A164" s="107"/>
      <c r="B164" s="116"/>
      <c r="C164" s="10" t="s">
        <v>150</v>
      </c>
      <c r="D164" s="13">
        <v>1.86</v>
      </c>
      <c r="E164" s="19">
        <v>10.2</v>
      </c>
      <c r="F164" s="21">
        <v>28.7</v>
      </c>
      <c r="G164" s="103"/>
      <c r="H164" s="95"/>
      <c r="I164" s="97"/>
      <c r="J164" s="100"/>
      <c r="K164" s="82"/>
    </row>
    <row r="165" spans="1:11" ht="19.5" customHeight="1">
      <c r="A165" s="108"/>
      <c r="B165" s="117"/>
      <c r="C165" s="10" t="s">
        <v>151</v>
      </c>
      <c r="D165" s="13">
        <v>41.27</v>
      </c>
      <c r="E165" s="19">
        <v>7.5</v>
      </c>
      <c r="F165" s="21">
        <v>3.7</v>
      </c>
      <c r="G165" s="103"/>
      <c r="H165" s="96"/>
      <c r="I165" s="97"/>
      <c r="J165" s="101"/>
      <c r="K165" s="82"/>
    </row>
    <row r="166" spans="1:11" ht="19.5" customHeight="1">
      <c r="A166" s="84"/>
      <c r="B166" s="88" t="s">
        <v>38</v>
      </c>
      <c r="C166" s="7" t="s">
        <v>147</v>
      </c>
      <c r="D166" s="8">
        <v>40.44</v>
      </c>
      <c r="E166" s="5">
        <v>10.9</v>
      </c>
      <c r="F166" s="21">
        <v>2.1</v>
      </c>
      <c r="G166" s="103"/>
      <c r="H166" s="94">
        <v>1377</v>
      </c>
      <c r="I166" s="97">
        <f>H166*100/G142</f>
        <v>9.855425135986259</v>
      </c>
      <c r="J166" s="99">
        <f>$H166*100/$G$633</f>
        <v>0.20554478323757663</v>
      </c>
      <c r="K166" s="82" t="s">
        <v>164</v>
      </c>
    </row>
    <row r="167" spans="1:11" ht="19.5" customHeight="1">
      <c r="A167" s="84"/>
      <c r="B167" s="88"/>
      <c r="C167" s="10" t="s">
        <v>148</v>
      </c>
      <c r="D167" s="13">
        <v>20.73</v>
      </c>
      <c r="E167" s="5">
        <v>10.9</v>
      </c>
      <c r="F167" s="21">
        <v>0.2</v>
      </c>
      <c r="G167" s="103"/>
      <c r="H167" s="95"/>
      <c r="I167" s="97"/>
      <c r="J167" s="100"/>
      <c r="K167" s="82"/>
    </row>
    <row r="168" spans="1:11" ht="19.5" customHeight="1">
      <c r="A168" s="84"/>
      <c r="B168" s="88"/>
      <c r="C168" s="10" t="s">
        <v>149</v>
      </c>
      <c r="D168" s="13">
        <v>3275</v>
      </c>
      <c r="E168" s="19">
        <v>6.9</v>
      </c>
      <c r="F168" s="21">
        <v>45.2</v>
      </c>
      <c r="G168" s="103"/>
      <c r="H168" s="95"/>
      <c r="I168" s="97"/>
      <c r="J168" s="100"/>
      <c r="K168" s="82"/>
    </row>
    <row r="169" spans="1:11" ht="19.5" customHeight="1">
      <c r="A169" s="84"/>
      <c r="B169" s="88"/>
      <c r="C169" s="10" t="s">
        <v>150</v>
      </c>
      <c r="D169" s="13">
        <v>1.86</v>
      </c>
      <c r="E169" s="19">
        <v>10.2</v>
      </c>
      <c r="F169" s="21">
        <v>44.5</v>
      </c>
      <c r="G169" s="103"/>
      <c r="H169" s="95"/>
      <c r="I169" s="97"/>
      <c r="J169" s="100"/>
      <c r="K169" s="82"/>
    </row>
    <row r="170" spans="1:11" ht="19.5" customHeight="1">
      <c r="A170" s="84"/>
      <c r="B170" s="88"/>
      <c r="C170" s="10" t="s">
        <v>151</v>
      </c>
      <c r="D170" s="13">
        <v>41.27</v>
      </c>
      <c r="E170" s="19">
        <v>7.5</v>
      </c>
      <c r="F170" s="21">
        <v>8</v>
      </c>
      <c r="G170" s="103"/>
      <c r="H170" s="96"/>
      <c r="I170" s="97"/>
      <c r="J170" s="101"/>
      <c r="K170" s="82"/>
    </row>
    <row r="171" spans="1:11" ht="59.25" customHeight="1">
      <c r="A171" s="43" t="s">
        <v>170</v>
      </c>
      <c r="B171" s="23" t="s">
        <v>39</v>
      </c>
      <c r="C171" s="7"/>
      <c r="D171" s="8"/>
      <c r="E171" s="19"/>
      <c r="F171" s="21"/>
      <c r="G171" s="103">
        <v>14887</v>
      </c>
      <c r="H171" s="94">
        <v>4619</v>
      </c>
      <c r="I171" s="97">
        <f>H171*100/G171</f>
        <v>31.027070598508764</v>
      </c>
      <c r="J171" s="99">
        <f>$H171*100/$G$633</f>
        <v>0.6894781073161703</v>
      </c>
      <c r="K171" s="78" t="s">
        <v>164</v>
      </c>
    </row>
    <row r="172" spans="1:11" ht="19.5" customHeight="1">
      <c r="A172" s="83"/>
      <c r="B172" s="88" t="s">
        <v>40</v>
      </c>
      <c r="C172" s="10" t="s">
        <v>147</v>
      </c>
      <c r="D172" s="13">
        <v>45.15</v>
      </c>
      <c r="E172" s="5">
        <v>10.9</v>
      </c>
      <c r="F172" s="27">
        <v>9.6</v>
      </c>
      <c r="G172" s="103"/>
      <c r="H172" s="95"/>
      <c r="I172" s="97"/>
      <c r="J172" s="100"/>
      <c r="K172" s="79"/>
    </row>
    <row r="173" spans="1:11" ht="19.5" customHeight="1">
      <c r="A173" s="83"/>
      <c r="B173" s="88"/>
      <c r="C173" s="10" t="s">
        <v>148</v>
      </c>
      <c r="D173" s="13">
        <v>26.59</v>
      </c>
      <c r="E173" s="5">
        <v>10.9</v>
      </c>
      <c r="F173" s="27">
        <v>5.3</v>
      </c>
      <c r="G173" s="103"/>
      <c r="H173" s="95"/>
      <c r="I173" s="97"/>
      <c r="J173" s="100"/>
      <c r="K173" s="79"/>
    </row>
    <row r="174" spans="1:11" ht="19.5" customHeight="1">
      <c r="A174" s="83"/>
      <c r="B174" s="88"/>
      <c r="C174" s="10" t="s">
        <v>149</v>
      </c>
      <c r="D174" s="13">
        <v>3298.47</v>
      </c>
      <c r="E174" s="26">
        <v>6.9</v>
      </c>
      <c r="F174" s="27">
        <v>65.7</v>
      </c>
      <c r="G174" s="103"/>
      <c r="H174" s="95"/>
      <c r="I174" s="97"/>
      <c r="J174" s="100"/>
      <c r="K174" s="79"/>
    </row>
    <row r="175" spans="1:11" ht="19.5" customHeight="1">
      <c r="A175" s="83"/>
      <c r="B175" s="88"/>
      <c r="C175" s="10" t="s">
        <v>150</v>
      </c>
      <c r="D175" s="13" t="s">
        <v>137</v>
      </c>
      <c r="E175" s="26">
        <v>10.2</v>
      </c>
      <c r="F175" s="27">
        <v>16.8</v>
      </c>
      <c r="G175" s="103"/>
      <c r="H175" s="95"/>
      <c r="I175" s="97"/>
      <c r="J175" s="100"/>
      <c r="K175" s="79"/>
    </row>
    <row r="176" spans="1:11" ht="19.5" customHeight="1">
      <c r="A176" s="83"/>
      <c r="B176" s="88"/>
      <c r="C176" s="10" t="s">
        <v>151</v>
      </c>
      <c r="D176" s="13">
        <v>41.27</v>
      </c>
      <c r="E176" s="26">
        <v>7.5</v>
      </c>
      <c r="F176" s="27">
        <v>1.4</v>
      </c>
      <c r="G176" s="103"/>
      <c r="H176" s="95"/>
      <c r="I176" s="97"/>
      <c r="J176" s="100"/>
      <c r="K176" s="79"/>
    </row>
    <row r="177" spans="1:11" ht="19.5" customHeight="1">
      <c r="A177" s="83"/>
      <c r="B177" s="88"/>
      <c r="C177" s="7" t="s">
        <v>152</v>
      </c>
      <c r="D177" s="8">
        <v>1176.6</v>
      </c>
      <c r="E177" s="26">
        <v>5</v>
      </c>
      <c r="F177" s="27">
        <v>1.2</v>
      </c>
      <c r="G177" s="103"/>
      <c r="H177" s="96"/>
      <c r="I177" s="97"/>
      <c r="J177" s="101"/>
      <c r="K177" s="81"/>
    </row>
    <row r="178" spans="1:11" ht="19.5" customHeight="1">
      <c r="A178" s="83"/>
      <c r="B178" s="88" t="s">
        <v>41</v>
      </c>
      <c r="C178" s="28" t="s">
        <v>147</v>
      </c>
      <c r="D178" s="29">
        <v>37.8</v>
      </c>
      <c r="E178" s="5">
        <v>10.9</v>
      </c>
      <c r="F178" s="27">
        <v>5.9</v>
      </c>
      <c r="G178" s="103"/>
      <c r="H178" s="94">
        <v>1142</v>
      </c>
      <c r="I178" s="97">
        <f>H178*100/G171</f>
        <v>7.671122455833949</v>
      </c>
      <c r="J178" s="99">
        <f>$H178*100/$G$633</f>
        <v>0.1704663343916576</v>
      </c>
      <c r="K178" s="82" t="s">
        <v>164</v>
      </c>
    </row>
    <row r="179" spans="1:11" ht="19.5" customHeight="1">
      <c r="A179" s="83"/>
      <c r="B179" s="88"/>
      <c r="C179" s="10" t="s">
        <v>148</v>
      </c>
      <c r="D179" s="13">
        <v>26.59</v>
      </c>
      <c r="E179" s="5">
        <v>10.9</v>
      </c>
      <c r="F179" s="21">
        <v>2.7</v>
      </c>
      <c r="G179" s="103"/>
      <c r="H179" s="95"/>
      <c r="I179" s="97"/>
      <c r="J179" s="100"/>
      <c r="K179" s="82"/>
    </row>
    <row r="180" spans="1:11" ht="19.5" customHeight="1">
      <c r="A180" s="83"/>
      <c r="B180" s="88"/>
      <c r="C180" s="10" t="s">
        <v>149</v>
      </c>
      <c r="D180" s="13">
        <v>3301.42</v>
      </c>
      <c r="E180" s="19">
        <v>6.9</v>
      </c>
      <c r="F180" s="21">
        <v>27</v>
      </c>
      <c r="G180" s="103"/>
      <c r="H180" s="95"/>
      <c r="I180" s="97"/>
      <c r="J180" s="100"/>
      <c r="K180" s="82"/>
    </row>
    <row r="181" spans="1:11" ht="19.5" customHeight="1">
      <c r="A181" s="83"/>
      <c r="B181" s="88"/>
      <c r="C181" s="10" t="s">
        <v>150</v>
      </c>
      <c r="D181" s="13">
        <v>1.86</v>
      </c>
      <c r="E181" s="19">
        <v>10.2</v>
      </c>
      <c r="F181" s="21">
        <v>49</v>
      </c>
      <c r="G181" s="103"/>
      <c r="H181" s="95"/>
      <c r="I181" s="97"/>
      <c r="J181" s="100"/>
      <c r="K181" s="82"/>
    </row>
    <row r="182" spans="1:11" ht="19.5" customHeight="1">
      <c r="A182" s="83"/>
      <c r="B182" s="88"/>
      <c r="C182" s="10" t="s">
        <v>151</v>
      </c>
      <c r="D182" s="13">
        <v>41.27</v>
      </c>
      <c r="E182" s="19">
        <v>7.5</v>
      </c>
      <c r="F182" s="21">
        <v>7.9</v>
      </c>
      <c r="G182" s="103"/>
      <c r="H182" s="95"/>
      <c r="I182" s="97"/>
      <c r="J182" s="100"/>
      <c r="K182" s="82"/>
    </row>
    <row r="183" spans="1:11" ht="19.5" customHeight="1">
      <c r="A183" s="83"/>
      <c r="B183" s="88"/>
      <c r="C183" s="7" t="s">
        <v>152</v>
      </c>
      <c r="D183" s="8">
        <v>1356.12</v>
      </c>
      <c r="E183" s="19">
        <v>5</v>
      </c>
      <c r="F183" s="21">
        <v>7.5</v>
      </c>
      <c r="G183" s="103"/>
      <c r="H183" s="96"/>
      <c r="I183" s="97"/>
      <c r="J183" s="101"/>
      <c r="K183" s="82"/>
    </row>
    <row r="184" spans="1:11" ht="19.5" customHeight="1">
      <c r="A184" s="84"/>
      <c r="B184" s="88" t="s">
        <v>42</v>
      </c>
      <c r="C184" s="7" t="s">
        <v>147</v>
      </c>
      <c r="D184" s="29">
        <v>20.11</v>
      </c>
      <c r="E184" s="5">
        <v>10.9</v>
      </c>
      <c r="F184" s="21">
        <v>2.4</v>
      </c>
      <c r="G184" s="103"/>
      <c r="H184" s="94">
        <v>2669</v>
      </c>
      <c r="I184" s="97">
        <f>H184*100/G171</f>
        <v>17.92839390071875</v>
      </c>
      <c r="J184" s="99">
        <f>$H184*100/$G$633</f>
        <v>0.3984016168925868</v>
      </c>
      <c r="K184" s="82" t="s">
        <v>164</v>
      </c>
    </row>
    <row r="185" spans="1:11" ht="19.5" customHeight="1">
      <c r="A185" s="84"/>
      <c r="B185" s="88"/>
      <c r="C185" s="10" t="s">
        <v>148</v>
      </c>
      <c r="D185" s="13">
        <v>17.28</v>
      </c>
      <c r="E185" s="5">
        <v>10.9</v>
      </c>
      <c r="F185" s="21">
        <v>1.9</v>
      </c>
      <c r="G185" s="103"/>
      <c r="H185" s="95"/>
      <c r="I185" s="97"/>
      <c r="J185" s="100"/>
      <c r="K185" s="82"/>
    </row>
    <row r="186" spans="1:11" ht="19.5" customHeight="1">
      <c r="A186" s="84"/>
      <c r="B186" s="88"/>
      <c r="C186" s="10" t="s">
        <v>149</v>
      </c>
      <c r="D186" s="13">
        <v>3301.42</v>
      </c>
      <c r="E186" s="19">
        <v>6.9</v>
      </c>
      <c r="F186" s="21">
        <v>17.3</v>
      </c>
      <c r="G186" s="103"/>
      <c r="H186" s="95"/>
      <c r="I186" s="97"/>
      <c r="J186" s="100"/>
      <c r="K186" s="82"/>
    </row>
    <row r="187" spans="1:11" ht="19.5" customHeight="1">
      <c r="A187" s="84"/>
      <c r="B187" s="88"/>
      <c r="C187" s="10" t="s">
        <v>150</v>
      </c>
      <c r="D187" s="13">
        <v>1.86</v>
      </c>
      <c r="E187" s="19">
        <v>10.2</v>
      </c>
      <c r="F187" s="21">
        <v>52.9</v>
      </c>
      <c r="G187" s="103"/>
      <c r="H187" s="95"/>
      <c r="I187" s="97"/>
      <c r="J187" s="100"/>
      <c r="K187" s="82"/>
    </row>
    <row r="188" spans="1:11" ht="19.5" customHeight="1">
      <c r="A188" s="84"/>
      <c r="B188" s="88"/>
      <c r="C188" s="10" t="s">
        <v>151</v>
      </c>
      <c r="D188" s="13">
        <v>41.27</v>
      </c>
      <c r="E188" s="19">
        <v>7.5</v>
      </c>
      <c r="F188" s="21">
        <v>5.8</v>
      </c>
      <c r="G188" s="103"/>
      <c r="H188" s="95"/>
      <c r="I188" s="97"/>
      <c r="J188" s="100"/>
      <c r="K188" s="82"/>
    </row>
    <row r="189" spans="1:11" ht="19.5" customHeight="1">
      <c r="A189" s="84"/>
      <c r="B189" s="88"/>
      <c r="C189" s="7" t="s">
        <v>152</v>
      </c>
      <c r="D189" s="8">
        <v>965</v>
      </c>
      <c r="E189" s="19">
        <v>5</v>
      </c>
      <c r="F189" s="21">
        <v>19.7</v>
      </c>
      <c r="G189" s="103"/>
      <c r="H189" s="96"/>
      <c r="I189" s="97"/>
      <c r="J189" s="101"/>
      <c r="K189" s="82"/>
    </row>
    <row r="190" spans="1:11" ht="19.5" customHeight="1">
      <c r="A190" s="84"/>
      <c r="B190" s="88" t="s">
        <v>183</v>
      </c>
      <c r="C190" s="7" t="s">
        <v>147</v>
      </c>
      <c r="D190" s="8">
        <v>28.41</v>
      </c>
      <c r="E190" s="5">
        <v>10.9</v>
      </c>
      <c r="F190" s="21">
        <v>4.4</v>
      </c>
      <c r="G190" s="103"/>
      <c r="H190" s="94">
        <v>854</v>
      </c>
      <c r="I190" s="97">
        <f>H190*100/G171</f>
        <v>5.736548666621885</v>
      </c>
      <c r="J190" s="99">
        <f>$H190*100/$G$633</f>
        <v>0.12747657580602065</v>
      </c>
      <c r="K190" s="82" t="s">
        <v>164</v>
      </c>
    </row>
    <row r="191" spans="1:11" ht="19.5" customHeight="1">
      <c r="A191" s="84"/>
      <c r="B191" s="88"/>
      <c r="C191" s="10" t="s">
        <v>148</v>
      </c>
      <c r="D191" s="13">
        <v>8.77</v>
      </c>
      <c r="E191" s="5">
        <v>10.9</v>
      </c>
      <c r="F191" s="21">
        <v>1.2</v>
      </c>
      <c r="G191" s="103"/>
      <c r="H191" s="95"/>
      <c r="I191" s="97"/>
      <c r="J191" s="100"/>
      <c r="K191" s="82"/>
    </row>
    <row r="192" spans="1:11" ht="19.5" customHeight="1">
      <c r="A192" s="84"/>
      <c r="B192" s="88"/>
      <c r="C192" s="10" t="s">
        <v>149</v>
      </c>
      <c r="D192" s="13">
        <v>3301.42</v>
      </c>
      <c r="E192" s="19">
        <v>6.9</v>
      </c>
      <c r="F192" s="21">
        <v>63.1</v>
      </c>
      <c r="G192" s="103"/>
      <c r="H192" s="95"/>
      <c r="I192" s="97"/>
      <c r="J192" s="100"/>
      <c r="K192" s="82"/>
    </row>
    <row r="193" spans="1:11" ht="19.5" customHeight="1">
      <c r="A193" s="84"/>
      <c r="B193" s="88"/>
      <c r="C193" s="10" t="s">
        <v>150</v>
      </c>
      <c r="D193" s="13">
        <v>1.86</v>
      </c>
      <c r="E193" s="19">
        <v>10.2</v>
      </c>
      <c r="F193" s="21">
        <v>25</v>
      </c>
      <c r="G193" s="103"/>
      <c r="H193" s="95"/>
      <c r="I193" s="97"/>
      <c r="J193" s="100"/>
      <c r="K193" s="82"/>
    </row>
    <row r="194" spans="1:11" ht="19.5" customHeight="1">
      <c r="A194" s="84"/>
      <c r="B194" s="88"/>
      <c r="C194" s="10" t="s">
        <v>151</v>
      </c>
      <c r="D194" s="13">
        <v>41.27</v>
      </c>
      <c r="E194" s="19">
        <v>7.5</v>
      </c>
      <c r="F194" s="21">
        <v>4.4</v>
      </c>
      <c r="G194" s="103"/>
      <c r="H194" s="95"/>
      <c r="I194" s="97"/>
      <c r="J194" s="100"/>
      <c r="K194" s="82"/>
    </row>
    <row r="195" spans="1:11" ht="19.5" customHeight="1">
      <c r="A195" s="84"/>
      <c r="B195" s="88"/>
      <c r="C195" s="7" t="s">
        <v>152</v>
      </c>
      <c r="D195" s="8">
        <v>1749</v>
      </c>
      <c r="E195" s="19">
        <v>5</v>
      </c>
      <c r="F195" s="21">
        <v>1.9</v>
      </c>
      <c r="G195" s="103"/>
      <c r="H195" s="96"/>
      <c r="I195" s="97"/>
      <c r="J195" s="101"/>
      <c r="K195" s="82"/>
    </row>
    <row r="196" spans="1:11" ht="19.5" customHeight="1">
      <c r="A196" s="84"/>
      <c r="B196" s="88" t="s">
        <v>43</v>
      </c>
      <c r="C196" s="7" t="s">
        <v>147</v>
      </c>
      <c r="D196" s="8">
        <v>28.41</v>
      </c>
      <c r="E196" s="5">
        <v>10.9</v>
      </c>
      <c r="F196" s="21">
        <v>4.8</v>
      </c>
      <c r="G196" s="103"/>
      <c r="H196" s="94">
        <v>379</v>
      </c>
      <c r="I196" s="97">
        <f>H196*100/G171</f>
        <v>2.545845368442265</v>
      </c>
      <c r="J196" s="99">
        <f>$H196*100/$G$633</f>
        <v>0.05657332813873751</v>
      </c>
      <c r="K196" s="82" t="s">
        <v>164</v>
      </c>
    </row>
    <row r="197" spans="1:11" ht="19.5" customHeight="1">
      <c r="A197" s="84"/>
      <c r="B197" s="88"/>
      <c r="C197" s="10" t="s">
        <v>148</v>
      </c>
      <c r="D197" s="13">
        <v>8.77</v>
      </c>
      <c r="E197" s="5">
        <v>10.9</v>
      </c>
      <c r="F197" s="21">
        <v>1.3</v>
      </c>
      <c r="G197" s="103"/>
      <c r="H197" s="95"/>
      <c r="I197" s="97"/>
      <c r="J197" s="100"/>
      <c r="K197" s="82"/>
    </row>
    <row r="198" spans="1:11" ht="19.5" customHeight="1">
      <c r="A198" s="84"/>
      <c r="B198" s="88"/>
      <c r="C198" s="10" t="s">
        <v>149</v>
      </c>
      <c r="D198" s="13">
        <v>3301.42</v>
      </c>
      <c r="E198" s="19">
        <v>6.9</v>
      </c>
      <c r="F198" s="21">
        <v>64.8</v>
      </c>
      <c r="G198" s="103"/>
      <c r="H198" s="95"/>
      <c r="I198" s="97"/>
      <c r="J198" s="100"/>
      <c r="K198" s="82"/>
    </row>
    <row r="199" spans="1:11" ht="19.5" customHeight="1">
      <c r="A199" s="84"/>
      <c r="B199" s="88"/>
      <c r="C199" s="10" t="s">
        <v>150</v>
      </c>
      <c r="D199" s="13">
        <v>1.86</v>
      </c>
      <c r="E199" s="19">
        <v>10.2</v>
      </c>
      <c r="F199" s="21">
        <v>20.3</v>
      </c>
      <c r="G199" s="103"/>
      <c r="H199" s="95"/>
      <c r="I199" s="97"/>
      <c r="J199" s="100"/>
      <c r="K199" s="82"/>
    </row>
    <row r="200" spans="1:11" ht="19.5" customHeight="1">
      <c r="A200" s="84"/>
      <c r="B200" s="88"/>
      <c r="C200" s="10" t="s">
        <v>151</v>
      </c>
      <c r="D200" s="13">
        <v>41.27</v>
      </c>
      <c r="E200" s="19">
        <v>7.5</v>
      </c>
      <c r="F200" s="21">
        <v>6.2</v>
      </c>
      <c r="G200" s="103"/>
      <c r="H200" s="95"/>
      <c r="I200" s="97"/>
      <c r="J200" s="100"/>
      <c r="K200" s="82"/>
    </row>
    <row r="201" spans="1:11" ht="19.5" customHeight="1">
      <c r="A201" s="84"/>
      <c r="B201" s="88"/>
      <c r="C201" s="7" t="s">
        <v>152</v>
      </c>
      <c r="D201" s="8">
        <v>1749</v>
      </c>
      <c r="E201" s="19">
        <v>5</v>
      </c>
      <c r="F201" s="21">
        <v>2.6</v>
      </c>
      <c r="G201" s="103"/>
      <c r="H201" s="96"/>
      <c r="I201" s="97"/>
      <c r="J201" s="101"/>
      <c r="K201" s="82"/>
    </row>
    <row r="202" spans="1:11" ht="19.5" customHeight="1">
      <c r="A202" s="83"/>
      <c r="B202" s="88" t="s">
        <v>44</v>
      </c>
      <c r="C202" s="28" t="s">
        <v>147</v>
      </c>
      <c r="D202" s="29">
        <v>20.11</v>
      </c>
      <c r="E202" s="5">
        <v>10.9</v>
      </c>
      <c r="F202" s="27">
        <v>6.1</v>
      </c>
      <c r="G202" s="103"/>
      <c r="H202" s="94">
        <v>2012</v>
      </c>
      <c r="I202" s="97">
        <f>H202*100/G171</f>
        <v>13.515147444078726</v>
      </c>
      <c r="J202" s="99">
        <f>$H202*100/$G$633</f>
        <v>0.3003312301191025</v>
      </c>
      <c r="K202" s="82" t="s">
        <v>164</v>
      </c>
    </row>
    <row r="203" spans="1:11" ht="19.5" customHeight="1">
      <c r="A203" s="83"/>
      <c r="B203" s="88"/>
      <c r="C203" s="10" t="s">
        <v>148</v>
      </c>
      <c r="D203" s="13">
        <v>17.28</v>
      </c>
      <c r="E203" s="5">
        <v>10.9</v>
      </c>
      <c r="F203" s="21">
        <v>5.2</v>
      </c>
      <c r="G203" s="103"/>
      <c r="H203" s="95"/>
      <c r="I203" s="97"/>
      <c r="J203" s="100"/>
      <c r="K203" s="82"/>
    </row>
    <row r="204" spans="1:11" ht="19.5" customHeight="1">
      <c r="A204" s="83"/>
      <c r="B204" s="88"/>
      <c r="C204" s="10" t="s">
        <v>149</v>
      </c>
      <c r="D204" s="13">
        <v>3301.42</v>
      </c>
      <c r="E204" s="19">
        <v>6.9</v>
      </c>
      <c r="F204" s="21">
        <v>76.3</v>
      </c>
      <c r="G204" s="103"/>
      <c r="H204" s="95"/>
      <c r="I204" s="97"/>
      <c r="J204" s="100"/>
      <c r="K204" s="82"/>
    </row>
    <row r="205" spans="1:11" ht="19.5" customHeight="1">
      <c r="A205" s="83"/>
      <c r="B205" s="88"/>
      <c r="C205" s="10" t="s">
        <v>150</v>
      </c>
      <c r="D205" s="13" t="s">
        <v>137</v>
      </c>
      <c r="E205" s="19">
        <v>10.2</v>
      </c>
      <c r="F205" s="21">
        <v>11.6</v>
      </c>
      <c r="G205" s="103"/>
      <c r="H205" s="95"/>
      <c r="I205" s="97"/>
      <c r="J205" s="100"/>
      <c r="K205" s="82"/>
    </row>
    <row r="206" spans="1:11" ht="19.5" customHeight="1">
      <c r="A206" s="83"/>
      <c r="B206" s="88"/>
      <c r="C206" s="7" t="s">
        <v>152</v>
      </c>
      <c r="D206" s="8">
        <v>575</v>
      </c>
      <c r="E206" s="19">
        <v>5</v>
      </c>
      <c r="F206" s="21">
        <v>0.8</v>
      </c>
      <c r="G206" s="103"/>
      <c r="H206" s="96"/>
      <c r="I206" s="97"/>
      <c r="J206" s="101"/>
      <c r="K206" s="82"/>
    </row>
    <row r="207" spans="1:11" ht="19.5" customHeight="1">
      <c r="A207" s="84"/>
      <c r="B207" s="88" t="s">
        <v>45</v>
      </c>
      <c r="C207" s="7" t="s">
        <v>147</v>
      </c>
      <c r="D207" s="8">
        <v>37.8</v>
      </c>
      <c r="E207" s="5">
        <v>10.9</v>
      </c>
      <c r="F207" s="21">
        <v>8</v>
      </c>
      <c r="G207" s="103"/>
      <c r="H207" s="94">
        <v>2979</v>
      </c>
      <c r="I207" s="97">
        <f>H207*100/G171</f>
        <v>20.01074763216229</v>
      </c>
      <c r="J207" s="99">
        <f>$H207*100/$G$633</f>
        <v>0.4446753153701821</v>
      </c>
      <c r="K207" s="82" t="s">
        <v>164</v>
      </c>
    </row>
    <row r="208" spans="1:11" ht="19.5" customHeight="1">
      <c r="A208" s="84"/>
      <c r="B208" s="88"/>
      <c r="C208" s="10" t="s">
        <v>148</v>
      </c>
      <c r="D208" s="13">
        <v>17.28</v>
      </c>
      <c r="E208" s="5">
        <v>10.9</v>
      </c>
      <c r="F208" s="21">
        <v>3.4</v>
      </c>
      <c r="G208" s="103"/>
      <c r="H208" s="95"/>
      <c r="I208" s="97"/>
      <c r="J208" s="100"/>
      <c r="K208" s="82"/>
    </row>
    <row r="209" spans="1:11" ht="19.5" customHeight="1">
      <c r="A209" s="84"/>
      <c r="B209" s="88"/>
      <c r="C209" s="10" t="s">
        <v>149</v>
      </c>
      <c r="D209" s="13">
        <v>3301.42</v>
      </c>
      <c r="E209" s="19">
        <v>6.9</v>
      </c>
      <c r="F209" s="21">
        <v>73.4</v>
      </c>
      <c r="G209" s="103"/>
      <c r="H209" s="95"/>
      <c r="I209" s="97"/>
      <c r="J209" s="100"/>
      <c r="K209" s="82"/>
    </row>
    <row r="210" spans="1:11" ht="19.5" customHeight="1">
      <c r="A210" s="84"/>
      <c r="B210" s="88"/>
      <c r="C210" s="10" t="s">
        <v>150</v>
      </c>
      <c r="D210" s="13" t="s">
        <v>137</v>
      </c>
      <c r="E210" s="19">
        <v>10.2</v>
      </c>
      <c r="F210" s="21">
        <v>13.1</v>
      </c>
      <c r="G210" s="103"/>
      <c r="H210" s="95"/>
      <c r="I210" s="97"/>
      <c r="J210" s="100"/>
      <c r="K210" s="82"/>
    </row>
    <row r="211" spans="1:11" ht="19.5" customHeight="1">
      <c r="A211" s="84"/>
      <c r="B211" s="88"/>
      <c r="C211" s="10" t="s">
        <v>151</v>
      </c>
      <c r="D211" s="13">
        <v>41.27</v>
      </c>
      <c r="E211" s="19">
        <v>7.5</v>
      </c>
      <c r="F211" s="21">
        <v>1.2</v>
      </c>
      <c r="G211" s="103"/>
      <c r="H211" s="95"/>
      <c r="I211" s="97"/>
      <c r="J211" s="100"/>
      <c r="K211" s="82"/>
    </row>
    <row r="212" spans="1:11" ht="19.5" customHeight="1">
      <c r="A212" s="84"/>
      <c r="B212" s="88"/>
      <c r="C212" s="7" t="s">
        <v>152</v>
      </c>
      <c r="D212" s="8">
        <v>1259.8</v>
      </c>
      <c r="E212" s="19">
        <v>5</v>
      </c>
      <c r="F212" s="21">
        <v>0.9</v>
      </c>
      <c r="G212" s="103"/>
      <c r="H212" s="96"/>
      <c r="I212" s="97"/>
      <c r="J212" s="101"/>
      <c r="K212" s="82"/>
    </row>
    <row r="213" spans="1:11" ht="69" customHeight="1">
      <c r="A213" s="43" t="s">
        <v>171</v>
      </c>
      <c r="B213" s="23" t="s">
        <v>46</v>
      </c>
      <c r="C213" s="7"/>
      <c r="D213" s="8"/>
      <c r="E213" s="19"/>
      <c r="F213" s="21"/>
      <c r="G213" s="103">
        <v>30676</v>
      </c>
      <c r="H213" s="94">
        <v>10787</v>
      </c>
      <c r="I213" s="97">
        <f>H213*100/G213</f>
        <v>35.16429782240188</v>
      </c>
      <c r="J213" s="99">
        <f>$H213*100/$G$633</f>
        <v>1.6101754370252281</v>
      </c>
      <c r="K213" s="78" t="s">
        <v>164</v>
      </c>
    </row>
    <row r="214" spans="1:11" ht="19.5" customHeight="1">
      <c r="A214" s="84"/>
      <c r="B214" s="88" t="s">
        <v>47</v>
      </c>
      <c r="C214" s="7" t="s">
        <v>147</v>
      </c>
      <c r="D214" s="8">
        <v>31.84</v>
      </c>
      <c r="E214" s="5">
        <v>10.9</v>
      </c>
      <c r="F214" s="21">
        <v>10.2</v>
      </c>
      <c r="G214" s="103"/>
      <c r="H214" s="95"/>
      <c r="I214" s="97"/>
      <c r="J214" s="100"/>
      <c r="K214" s="79"/>
    </row>
    <row r="215" spans="1:11" ht="19.5" customHeight="1">
      <c r="A215" s="84"/>
      <c r="B215" s="88"/>
      <c r="C215" s="10" t="s">
        <v>148</v>
      </c>
      <c r="D215" s="13">
        <v>23.43</v>
      </c>
      <c r="E215" s="5">
        <v>10.9</v>
      </c>
      <c r="F215" s="21">
        <v>7.2</v>
      </c>
      <c r="G215" s="103"/>
      <c r="H215" s="95"/>
      <c r="I215" s="97"/>
      <c r="J215" s="100"/>
      <c r="K215" s="79"/>
    </row>
    <row r="216" spans="1:11" ht="19.5" customHeight="1">
      <c r="A216" s="84"/>
      <c r="B216" s="88"/>
      <c r="C216" s="10" t="s">
        <v>149</v>
      </c>
      <c r="D216" s="13">
        <v>2512.41</v>
      </c>
      <c r="E216" s="19">
        <v>6.9</v>
      </c>
      <c r="F216" s="21">
        <v>49.3</v>
      </c>
      <c r="G216" s="103"/>
      <c r="H216" s="95"/>
      <c r="I216" s="97"/>
      <c r="J216" s="100"/>
      <c r="K216" s="79"/>
    </row>
    <row r="217" spans="1:11" ht="19.5" customHeight="1">
      <c r="A217" s="84"/>
      <c r="B217" s="88"/>
      <c r="C217" s="10" t="s">
        <v>153</v>
      </c>
      <c r="D217" s="13">
        <v>196.15</v>
      </c>
      <c r="E217" s="19">
        <v>5</v>
      </c>
      <c r="F217" s="21">
        <v>0.9</v>
      </c>
      <c r="G217" s="103"/>
      <c r="H217" s="95"/>
      <c r="I217" s="97"/>
      <c r="J217" s="100"/>
      <c r="K217" s="79"/>
    </row>
    <row r="218" spans="1:11" ht="19.5" customHeight="1">
      <c r="A218" s="84"/>
      <c r="B218" s="88"/>
      <c r="C218" s="10" t="s">
        <v>150</v>
      </c>
      <c r="D218" s="13" t="s">
        <v>137</v>
      </c>
      <c r="E218" s="19">
        <v>10.2</v>
      </c>
      <c r="F218" s="21">
        <v>21.1</v>
      </c>
      <c r="G218" s="103"/>
      <c r="H218" s="95"/>
      <c r="I218" s="97"/>
      <c r="J218" s="100"/>
      <c r="K218" s="79"/>
    </row>
    <row r="219" spans="1:11" ht="19.5" customHeight="1">
      <c r="A219" s="84"/>
      <c r="B219" s="88"/>
      <c r="C219" s="10" t="s">
        <v>151</v>
      </c>
      <c r="D219" s="13">
        <v>31.51</v>
      </c>
      <c r="E219" s="19">
        <v>7.5</v>
      </c>
      <c r="F219" s="21">
        <v>4.1</v>
      </c>
      <c r="G219" s="103"/>
      <c r="H219" s="95"/>
      <c r="I219" s="97"/>
      <c r="J219" s="100"/>
      <c r="K219" s="79"/>
    </row>
    <row r="220" spans="1:11" ht="19.5" customHeight="1">
      <c r="A220" s="84"/>
      <c r="B220" s="88"/>
      <c r="C220" s="7" t="s">
        <v>152</v>
      </c>
      <c r="D220" s="8">
        <v>542.68</v>
      </c>
      <c r="E220" s="19">
        <v>5</v>
      </c>
      <c r="F220" s="21">
        <v>7.2</v>
      </c>
      <c r="G220" s="103"/>
      <c r="H220" s="96"/>
      <c r="I220" s="97"/>
      <c r="J220" s="101"/>
      <c r="K220" s="81"/>
    </row>
    <row r="221" spans="1:11" ht="19.5" customHeight="1">
      <c r="A221" s="50">
        <v>1</v>
      </c>
      <c r="B221" s="22">
        <v>2</v>
      </c>
      <c r="C221" s="55">
        <v>3</v>
      </c>
      <c r="D221" s="8">
        <v>4</v>
      </c>
      <c r="E221" s="58">
        <v>5</v>
      </c>
      <c r="F221" s="59">
        <v>6</v>
      </c>
      <c r="G221" s="103"/>
      <c r="H221" s="30">
        <v>7</v>
      </c>
      <c r="I221" s="58">
        <v>8</v>
      </c>
      <c r="J221" s="59">
        <v>9</v>
      </c>
      <c r="K221" s="53">
        <v>10</v>
      </c>
    </row>
    <row r="222" spans="1:11" ht="19.5" customHeight="1">
      <c r="A222" s="83"/>
      <c r="B222" s="88" t="s">
        <v>48</v>
      </c>
      <c r="C222" s="28" t="s">
        <v>147</v>
      </c>
      <c r="D222" s="29">
        <v>31.84</v>
      </c>
      <c r="E222" s="5">
        <v>6.8</v>
      </c>
      <c r="F222" s="27">
        <v>1.2</v>
      </c>
      <c r="G222" s="103"/>
      <c r="H222" s="94">
        <v>2007</v>
      </c>
      <c r="I222" s="97">
        <f>H222*100/G213</f>
        <v>6.5425739992176295</v>
      </c>
      <c r="J222" s="99">
        <f>$H222*100/$G$633</f>
        <v>0.2995848801436574</v>
      </c>
      <c r="K222" s="82" t="s">
        <v>164</v>
      </c>
    </row>
    <row r="223" spans="1:11" ht="19.5" customHeight="1">
      <c r="A223" s="83"/>
      <c r="B223" s="88"/>
      <c r="C223" s="10" t="s">
        <v>149</v>
      </c>
      <c r="D223" s="13">
        <v>2722.67</v>
      </c>
      <c r="E223" s="19">
        <v>6.5</v>
      </c>
      <c r="F223" s="21">
        <v>20.5</v>
      </c>
      <c r="G223" s="103"/>
      <c r="H223" s="95"/>
      <c r="I223" s="97"/>
      <c r="J223" s="100"/>
      <c r="K223" s="82"/>
    </row>
    <row r="224" spans="1:11" ht="19.5" customHeight="1">
      <c r="A224" s="83"/>
      <c r="B224" s="88"/>
      <c r="C224" s="10" t="s">
        <v>150</v>
      </c>
      <c r="D224" s="13">
        <v>1.86</v>
      </c>
      <c r="E224" s="19">
        <v>10.2</v>
      </c>
      <c r="F224" s="21">
        <v>62.7</v>
      </c>
      <c r="G224" s="103"/>
      <c r="H224" s="95"/>
      <c r="I224" s="97"/>
      <c r="J224" s="100"/>
      <c r="K224" s="82"/>
    </row>
    <row r="225" spans="1:11" ht="19.5" customHeight="1">
      <c r="A225" s="83"/>
      <c r="B225" s="88"/>
      <c r="C225" s="10" t="s">
        <v>151</v>
      </c>
      <c r="D225" s="13">
        <v>41.27</v>
      </c>
      <c r="E225" s="19">
        <v>7.5</v>
      </c>
      <c r="F225" s="21">
        <v>10.4</v>
      </c>
      <c r="G225" s="103"/>
      <c r="H225" s="95"/>
      <c r="I225" s="97"/>
      <c r="J225" s="100"/>
      <c r="K225" s="82"/>
    </row>
    <row r="226" spans="1:11" ht="19.5" customHeight="1">
      <c r="A226" s="83"/>
      <c r="B226" s="88"/>
      <c r="C226" s="7" t="s">
        <v>152</v>
      </c>
      <c r="D226" s="8">
        <v>650</v>
      </c>
      <c r="E226" s="19">
        <v>5</v>
      </c>
      <c r="F226" s="21">
        <v>5.2</v>
      </c>
      <c r="G226" s="103"/>
      <c r="H226" s="96"/>
      <c r="I226" s="97"/>
      <c r="J226" s="101"/>
      <c r="K226" s="82"/>
    </row>
    <row r="227" spans="1:11" ht="19.5" customHeight="1">
      <c r="A227" s="84"/>
      <c r="B227" s="88" t="s">
        <v>49</v>
      </c>
      <c r="C227" s="10" t="s">
        <v>150</v>
      </c>
      <c r="D227" s="13">
        <v>1.86</v>
      </c>
      <c r="E227" s="19">
        <v>10.2</v>
      </c>
      <c r="F227" s="21">
        <v>24.4</v>
      </c>
      <c r="G227" s="103"/>
      <c r="H227" s="94">
        <v>1664</v>
      </c>
      <c r="I227" s="97">
        <f>H227*100/G213</f>
        <v>5.424436041204851</v>
      </c>
      <c r="J227" s="99">
        <f>$H227*100/$G$633</f>
        <v>0.24838527182812456</v>
      </c>
      <c r="K227" s="82" t="s">
        <v>166</v>
      </c>
    </row>
    <row r="228" spans="1:11" ht="19.5" customHeight="1">
      <c r="A228" s="84"/>
      <c r="B228" s="88"/>
      <c r="C228" s="10" t="s">
        <v>151</v>
      </c>
      <c r="D228" s="13">
        <v>41.27</v>
      </c>
      <c r="E228" s="19">
        <v>7.5</v>
      </c>
      <c r="F228" s="21">
        <v>4.5</v>
      </c>
      <c r="G228" s="103"/>
      <c r="H228" s="95"/>
      <c r="I228" s="97"/>
      <c r="J228" s="100"/>
      <c r="K228" s="82"/>
    </row>
    <row r="229" spans="1:11" ht="19.5" customHeight="1">
      <c r="A229" s="84"/>
      <c r="B229" s="88"/>
      <c r="C229" s="7" t="s">
        <v>152</v>
      </c>
      <c r="D229" s="8">
        <v>711.19</v>
      </c>
      <c r="E229" s="19">
        <v>5</v>
      </c>
      <c r="F229" s="21">
        <v>71.1</v>
      </c>
      <c r="G229" s="103"/>
      <c r="H229" s="96"/>
      <c r="I229" s="97"/>
      <c r="J229" s="101"/>
      <c r="K229" s="82"/>
    </row>
    <row r="230" spans="1:11" ht="19.5" customHeight="1">
      <c r="A230" s="84"/>
      <c r="B230" s="88" t="s">
        <v>50</v>
      </c>
      <c r="C230" s="7" t="s">
        <v>147</v>
      </c>
      <c r="D230" s="8">
        <v>39.16</v>
      </c>
      <c r="E230" s="5">
        <v>10.9</v>
      </c>
      <c r="F230" s="21">
        <v>9.4</v>
      </c>
      <c r="G230" s="103"/>
      <c r="H230" s="94">
        <v>3926</v>
      </c>
      <c r="I230" s="97">
        <f>H230*100/G213</f>
        <v>12.798278784717695</v>
      </c>
      <c r="J230" s="99">
        <f>$H230*100/$G$633</f>
        <v>0.5860340007194814</v>
      </c>
      <c r="K230" s="82" t="s">
        <v>164</v>
      </c>
    </row>
    <row r="231" spans="1:11" ht="19.5" customHeight="1">
      <c r="A231" s="84"/>
      <c r="B231" s="88"/>
      <c r="C231" s="10" t="s">
        <v>148</v>
      </c>
      <c r="D231" s="13">
        <v>35.5</v>
      </c>
      <c r="E231" s="5">
        <v>10.9</v>
      </c>
      <c r="F231" s="21">
        <v>8.1</v>
      </c>
      <c r="G231" s="103"/>
      <c r="H231" s="95"/>
      <c r="I231" s="97"/>
      <c r="J231" s="100"/>
      <c r="K231" s="82"/>
    </row>
    <row r="232" spans="1:11" ht="19.5" customHeight="1">
      <c r="A232" s="84"/>
      <c r="B232" s="88"/>
      <c r="C232" s="10" t="s">
        <v>149</v>
      </c>
      <c r="D232" s="13">
        <v>2909.6</v>
      </c>
      <c r="E232" s="19">
        <v>6.9</v>
      </c>
      <c r="F232" s="21">
        <v>56.8</v>
      </c>
      <c r="G232" s="103"/>
      <c r="H232" s="95"/>
      <c r="I232" s="97"/>
      <c r="J232" s="100"/>
      <c r="K232" s="82"/>
    </row>
    <row r="233" spans="1:11" ht="19.5" customHeight="1">
      <c r="A233" s="84"/>
      <c r="B233" s="88"/>
      <c r="C233" s="10" t="s">
        <v>150</v>
      </c>
      <c r="D233" s="13" t="s">
        <v>137</v>
      </c>
      <c r="E233" s="19">
        <v>10.2</v>
      </c>
      <c r="F233" s="21">
        <v>21.6</v>
      </c>
      <c r="G233" s="103"/>
      <c r="H233" s="95"/>
      <c r="I233" s="97"/>
      <c r="J233" s="100"/>
      <c r="K233" s="82"/>
    </row>
    <row r="234" spans="1:11" ht="19.5" customHeight="1">
      <c r="A234" s="84"/>
      <c r="B234" s="88"/>
      <c r="C234" s="10" t="s">
        <v>151</v>
      </c>
      <c r="D234" s="13" t="s">
        <v>136</v>
      </c>
      <c r="E234" s="19">
        <v>7.5</v>
      </c>
      <c r="F234" s="21">
        <v>3.4</v>
      </c>
      <c r="G234" s="103"/>
      <c r="H234" s="95"/>
      <c r="I234" s="97"/>
      <c r="J234" s="100"/>
      <c r="K234" s="82"/>
    </row>
    <row r="235" spans="1:11" ht="19.5" customHeight="1">
      <c r="A235" s="84"/>
      <c r="B235" s="88"/>
      <c r="C235" s="7" t="s">
        <v>152</v>
      </c>
      <c r="D235" s="8">
        <v>525</v>
      </c>
      <c r="E235" s="19">
        <v>5</v>
      </c>
      <c r="F235" s="21">
        <v>0.7</v>
      </c>
      <c r="G235" s="103"/>
      <c r="H235" s="96"/>
      <c r="I235" s="97"/>
      <c r="J235" s="101"/>
      <c r="K235" s="82"/>
    </row>
    <row r="236" spans="1:11" ht="19.5" customHeight="1">
      <c r="A236" s="84"/>
      <c r="B236" s="88" t="s">
        <v>51</v>
      </c>
      <c r="C236" s="7" t="s">
        <v>147</v>
      </c>
      <c r="D236" s="8">
        <v>39.16</v>
      </c>
      <c r="E236" s="5">
        <v>10.9</v>
      </c>
      <c r="F236" s="21">
        <v>9.7</v>
      </c>
      <c r="G236" s="103"/>
      <c r="H236" s="94">
        <v>2194</v>
      </c>
      <c r="I236" s="97">
        <f>H236*100/G213</f>
        <v>7.152171078367453</v>
      </c>
      <c r="J236" s="99">
        <f>$H236*100/$G$633</f>
        <v>0.3274983692253037</v>
      </c>
      <c r="K236" s="82" t="s">
        <v>164</v>
      </c>
    </row>
    <row r="237" spans="1:11" ht="19.5" customHeight="1">
      <c r="A237" s="84"/>
      <c r="B237" s="88"/>
      <c r="C237" s="10" t="s">
        <v>148</v>
      </c>
      <c r="D237" s="13">
        <v>35.5</v>
      </c>
      <c r="E237" s="5">
        <v>10.9</v>
      </c>
      <c r="F237" s="21">
        <v>7.9</v>
      </c>
      <c r="G237" s="103"/>
      <c r="H237" s="95"/>
      <c r="I237" s="97"/>
      <c r="J237" s="100"/>
      <c r="K237" s="82"/>
    </row>
    <row r="238" spans="1:11" ht="19.5" customHeight="1">
      <c r="A238" s="84"/>
      <c r="B238" s="88"/>
      <c r="C238" s="10" t="s">
        <v>149</v>
      </c>
      <c r="D238" s="13">
        <v>2980.54</v>
      </c>
      <c r="E238" s="19">
        <v>6.9</v>
      </c>
      <c r="F238" s="21">
        <v>52.7</v>
      </c>
      <c r="G238" s="103"/>
      <c r="H238" s="95"/>
      <c r="I238" s="97"/>
      <c r="J238" s="100"/>
      <c r="K238" s="82"/>
    </row>
    <row r="239" spans="1:11" ht="19.5" customHeight="1">
      <c r="A239" s="84"/>
      <c r="B239" s="88"/>
      <c r="C239" s="10" t="s">
        <v>150</v>
      </c>
      <c r="D239" s="13" t="s">
        <v>137</v>
      </c>
      <c r="E239" s="19">
        <v>10.2</v>
      </c>
      <c r="F239" s="21">
        <v>18.2</v>
      </c>
      <c r="G239" s="103"/>
      <c r="H239" s="95"/>
      <c r="I239" s="97"/>
      <c r="J239" s="100"/>
      <c r="K239" s="82"/>
    </row>
    <row r="240" spans="1:11" ht="19.5" customHeight="1">
      <c r="A240" s="84"/>
      <c r="B240" s="88"/>
      <c r="C240" s="10" t="s">
        <v>151</v>
      </c>
      <c r="D240" s="13" t="s">
        <v>136</v>
      </c>
      <c r="E240" s="19">
        <v>7.5</v>
      </c>
      <c r="F240" s="21">
        <v>4.9</v>
      </c>
      <c r="G240" s="103"/>
      <c r="H240" s="95"/>
      <c r="I240" s="97"/>
      <c r="J240" s="100"/>
      <c r="K240" s="82"/>
    </row>
    <row r="241" spans="1:11" ht="19.5" customHeight="1">
      <c r="A241" s="84"/>
      <c r="B241" s="88"/>
      <c r="C241" s="7" t="s">
        <v>152</v>
      </c>
      <c r="D241" s="8">
        <v>585.5</v>
      </c>
      <c r="E241" s="19">
        <v>5</v>
      </c>
      <c r="F241" s="21">
        <v>6.6</v>
      </c>
      <c r="G241" s="103"/>
      <c r="H241" s="96"/>
      <c r="I241" s="97"/>
      <c r="J241" s="101"/>
      <c r="K241" s="82"/>
    </row>
    <row r="242" spans="1:11" ht="19.5" customHeight="1">
      <c r="A242" s="83"/>
      <c r="B242" s="88" t="s">
        <v>52</v>
      </c>
      <c r="C242" s="28" t="s">
        <v>147</v>
      </c>
      <c r="D242" s="29">
        <v>31.84</v>
      </c>
      <c r="E242" s="5">
        <v>10.9</v>
      </c>
      <c r="F242" s="27">
        <v>5.3</v>
      </c>
      <c r="G242" s="103"/>
      <c r="H242" s="94">
        <v>1292</v>
      </c>
      <c r="I242" s="97">
        <f>H242*100/G213</f>
        <v>4.21176163776242</v>
      </c>
      <c r="J242" s="99">
        <f>$H242*100/$G$633</f>
        <v>0.19285683365501016</v>
      </c>
      <c r="K242" s="82" t="s">
        <v>164</v>
      </c>
    </row>
    <row r="243" spans="1:11" ht="19.5" customHeight="1">
      <c r="A243" s="83"/>
      <c r="B243" s="88"/>
      <c r="C243" s="10" t="s">
        <v>148</v>
      </c>
      <c r="D243" s="13">
        <v>23.43</v>
      </c>
      <c r="E243" s="5">
        <v>10.9</v>
      </c>
      <c r="F243" s="21">
        <v>3.3</v>
      </c>
      <c r="G243" s="103"/>
      <c r="H243" s="95"/>
      <c r="I243" s="97"/>
      <c r="J243" s="100"/>
      <c r="K243" s="82"/>
    </row>
    <row r="244" spans="1:11" ht="19.5" customHeight="1">
      <c r="A244" s="83"/>
      <c r="B244" s="88"/>
      <c r="C244" s="10" t="s">
        <v>149</v>
      </c>
      <c r="D244" s="13">
        <v>2495.29</v>
      </c>
      <c r="E244" s="19">
        <v>6.9</v>
      </c>
      <c r="F244" s="21">
        <v>33.7</v>
      </c>
      <c r="G244" s="103"/>
      <c r="H244" s="95"/>
      <c r="I244" s="97"/>
      <c r="J244" s="100"/>
      <c r="K244" s="82"/>
    </row>
    <row r="245" spans="1:11" ht="19.5" customHeight="1">
      <c r="A245" s="83"/>
      <c r="B245" s="88"/>
      <c r="C245" s="10" t="s">
        <v>150</v>
      </c>
      <c r="D245" s="13">
        <v>1.86</v>
      </c>
      <c r="E245" s="19">
        <v>10.2</v>
      </c>
      <c r="F245" s="21">
        <v>46.5</v>
      </c>
      <c r="G245" s="103"/>
      <c r="H245" s="95"/>
      <c r="I245" s="97"/>
      <c r="J245" s="100"/>
      <c r="K245" s="82"/>
    </row>
    <row r="246" spans="1:11" ht="19.5" customHeight="1">
      <c r="A246" s="83"/>
      <c r="B246" s="88"/>
      <c r="C246" s="10" t="s">
        <v>151</v>
      </c>
      <c r="D246" s="13">
        <v>41.27</v>
      </c>
      <c r="E246" s="19">
        <v>7.5</v>
      </c>
      <c r="F246" s="21">
        <v>6.9</v>
      </c>
      <c r="G246" s="103"/>
      <c r="H246" s="95"/>
      <c r="I246" s="97"/>
      <c r="J246" s="100"/>
      <c r="K246" s="82"/>
    </row>
    <row r="247" spans="1:11" ht="19.5" customHeight="1">
      <c r="A247" s="83"/>
      <c r="B247" s="88"/>
      <c r="C247" s="7" t="s">
        <v>152</v>
      </c>
      <c r="D247" s="8">
        <v>525</v>
      </c>
      <c r="E247" s="19">
        <v>5</v>
      </c>
      <c r="F247" s="21">
        <v>4.3</v>
      </c>
      <c r="G247" s="103"/>
      <c r="H247" s="96"/>
      <c r="I247" s="97"/>
      <c r="J247" s="101"/>
      <c r="K247" s="82"/>
    </row>
    <row r="248" spans="1:11" ht="19.5" customHeight="1">
      <c r="A248" s="84"/>
      <c r="B248" s="88" t="s">
        <v>53</v>
      </c>
      <c r="C248" s="10" t="s">
        <v>150</v>
      </c>
      <c r="D248" s="13">
        <v>1.86</v>
      </c>
      <c r="E248" s="19">
        <v>10.2</v>
      </c>
      <c r="F248" s="21">
        <v>35.4</v>
      </c>
      <c r="G248" s="103"/>
      <c r="H248" s="94">
        <v>344</v>
      </c>
      <c r="I248" s="97">
        <f>H248*100/G213</f>
        <v>1.1213978354413874</v>
      </c>
      <c r="J248" s="99">
        <f>$H248*100/$G$633</f>
        <v>0.051348878310621904</v>
      </c>
      <c r="K248" s="82" t="s">
        <v>166</v>
      </c>
    </row>
    <row r="249" spans="1:11" ht="19.5" customHeight="1">
      <c r="A249" s="84"/>
      <c r="B249" s="88"/>
      <c r="C249" s="10" t="s">
        <v>151</v>
      </c>
      <c r="D249" s="13">
        <v>41.27</v>
      </c>
      <c r="E249" s="19">
        <v>7.5</v>
      </c>
      <c r="F249" s="21">
        <v>8.5</v>
      </c>
      <c r="G249" s="103"/>
      <c r="H249" s="95"/>
      <c r="I249" s="97"/>
      <c r="J249" s="100"/>
      <c r="K249" s="82"/>
    </row>
    <row r="250" spans="1:11" ht="19.5" customHeight="1">
      <c r="A250" s="84"/>
      <c r="B250" s="88"/>
      <c r="C250" s="7" t="s">
        <v>152</v>
      </c>
      <c r="D250" s="8">
        <v>767</v>
      </c>
      <c r="E250" s="19">
        <v>5</v>
      </c>
      <c r="F250" s="21">
        <v>56.1</v>
      </c>
      <c r="G250" s="103"/>
      <c r="H250" s="96"/>
      <c r="I250" s="97"/>
      <c r="J250" s="101"/>
      <c r="K250" s="82"/>
    </row>
    <row r="251" spans="1:11" ht="19.5" customHeight="1">
      <c r="A251" s="84"/>
      <c r="B251" s="88" t="s">
        <v>54</v>
      </c>
      <c r="C251" s="7" t="s">
        <v>150</v>
      </c>
      <c r="D251" s="8">
        <v>1.86</v>
      </c>
      <c r="E251" s="19">
        <v>10.2</v>
      </c>
      <c r="F251" s="21">
        <v>54.8</v>
      </c>
      <c r="G251" s="103"/>
      <c r="H251" s="94">
        <v>1201</v>
      </c>
      <c r="I251" s="97">
        <f>H251*100/G213</f>
        <v>3.91511279175903</v>
      </c>
      <c r="J251" s="99">
        <f>$H251*100/$G$633</f>
        <v>0.1792732641019096</v>
      </c>
      <c r="K251" s="82" t="s">
        <v>166</v>
      </c>
    </row>
    <row r="252" spans="1:11" ht="19.5" customHeight="1">
      <c r="A252" s="84"/>
      <c r="B252" s="88"/>
      <c r="C252" s="10" t="s">
        <v>151</v>
      </c>
      <c r="D252" s="13">
        <v>41.27</v>
      </c>
      <c r="E252" s="19">
        <v>7.5</v>
      </c>
      <c r="F252" s="21">
        <v>13.8</v>
      </c>
      <c r="G252" s="103"/>
      <c r="H252" s="95"/>
      <c r="I252" s="97"/>
      <c r="J252" s="100"/>
      <c r="K252" s="82"/>
    </row>
    <row r="253" spans="1:11" ht="19.5" customHeight="1">
      <c r="A253" s="84"/>
      <c r="B253" s="88"/>
      <c r="C253" s="7" t="s">
        <v>152</v>
      </c>
      <c r="D253" s="8">
        <v>696.88</v>
      </c>
      <c r="E253" s="19">
        <v>5</v>
      </c>
      <c r="F253" s="21">
        <v>31.4</v>
      </c>
      <c r="G253" s="103"/>
      <c r="H253" s="96"/>
      <c r="I253" s="97"/>
      <c r="J253" s="101"/>
      <c r="K253" s="82"/>
    </row>
    <row r="254" spans="1:11" ht="19.5" customHeight="1">
      <c r="A254" s="84"/>
      <c r="B254" s="88" t="s">
        <v>55</v>
      </c>
      <c r="C254" s="7" t="s">
        <v>147</v>
      </c>
      <c r="D254" s="8">
        <v>55.4</v>
      </c>
      <c r="E254" s="5">
        <v>10.9</v>
      </c>
      <c r="F254" s="21">
        <v>6.6</v>
      </c>
      <c r="G254" s="103"/>
      <c r="H254" s="94">
        <v>1025</v>
      </c>
      <c r="I254" s="97">
        <f>H254*100/G213</f>
        <v>3.3413743643239013</v>
      </c>
      <c r="J254" s="99">
        <f>$H254*100/$G$633</f>
        <v>0.15300174496624258</v>
      </c>
      <c r="K254" s="82" t="s">
        <v>164</v>
      </c>
    </row>
    <row r="255" spans="1:11" ht="19.5" customHeight="1">
      <c r="A255" s="84"/>
      <c r="B255" s="88"/>
      <c r="C255" s="10" t="s">
        <v>149</v>
      </c>
      <c r="D255" s="13">
        <v>2486.95</v>
      </c>
      <c r="E255" s="19">
        <v>6.9</v>
      </c>
      <c r="F255" s="21">
        <v>43.1</v>
      </c>
      <c r="G255" s="103"/>
      <c r="H255" s="95"/>
      <c r="I255" s="97"/>
      <c r="J255" s="100"/>
      <c r="K255" s="82"/>
    </row>
    <row r="256" spans="1:11" ht="19.5" customHeight="1">
      <c r="A256" s="84"/>
      <c r="B256" s="88"/>
      <c r="C256" s="10" t="s">
        <v>150</v>
      </c>
      <c r="D256" s="13">
        <v>1.86</v>
      </c>
      <c r="E256" s="19">
        <v>10.2</v>
      </c>
      <c r="F256" s="21">
        <v>37.4</v>
      </c>
      <c r="G256" s="103"/>
      <c r="H256" s="95"/>
      <c r="I256" s="97"/>
      <c r="J256" s="100"/>
      <c r="K256" s="82"/>
    </row>
    <row r="257" spans="1:11" ht="19.5" customHeight="1">
      <c r="A257" s="84"/>
      <c r="B257" s="88"/>
      <c r="C257" s="10" t="s">
        <v>151</v>
      </c>
      <c r="D257" s="13">
        <v>41.27</v>
      </c>
      <c r="E257" s="19">
        <v>7.5</v>
      </c>
      <c r="F257" s="21">
        <v>7.5</v>
      </c>
      <c r="G257" s="103"/>
      <c r="H257" s="95"/>
      <c r="I257" s="97"/>
      <c r="J257" s="100"/>
      <c r="K257" s="82"/>
    </row>
    <row r="258" spans="1:11" ht="19.5" customHeight="1">
      <c r="A258" s="84"/>
      <c r="B258" s="88"/>
      <c r="C258" s="7" t="s">
        <v>152</v>
      </c>
      <c r="D258" s="8">
        <v>525</v>
      </c>
      <c r="E258" s="19">
        <v>5</v>
      </c>
      <c r="F258" s="21">
        <v>5.4</v>
      </c>
      <c r="G258" s="103"/>
      <c r="H258" s="96"/>
      <c r="I258" s="97"/>
      <c r="J258" s="101"/>
      <c r="K258" s="82"/>
    </row>
    <row r="259" spans="1:11" ht="63.75" customHeight="1">
      <c r="A259" s="22" t="s">
        <v>56</v>
      </c>
      <c r="B259" s="23" t="s">
        <v>57</v>
      </c>
      <c r="C259" s="28"/>
      <c r="D259" s="29"/>
      <c r="E259" s="26"/>
      <c r="F259" s="27"/>
      <c r="G259" s="103">
        <v>12834</v>
      </c>
      <c r="H259" s="94">
        <v>2346</v>
      </c>
      <c r="I259" s="99">
        <f>H259*100/G259</f>
        <v>18.27956989247312</v>
      </c>
      <c r="J259" s="99">
        <f>$H259*100/$G$633</f>
        <v>0.3501874084788343</v>
      </c>
      <c r="K259" s="78" t="s">
        <v>164</v>
      </c>
    </row>
    <row r="260" spans="1:11" ht="19.5" customHeight="1">
      <c r="A260" s="83"/>
      <c r="B260" s="88" t="s">
        <v>58</v>
      </c>
      <c r="C260" s="28" t="s">
        <v>147</v>
      </c>
      <c r="D260" s="29">
        <v>43.09</v>
      </c>
      <c r="E260" s="5">
        <v>10.9</v>
      </c>
      <c r="F260" s="27">
        <v>6.1</v>
      </c>
      <c r="G260" s="103"/>
      <c r="H260" s="95"/>
      <c r="I260" s="100"/>
      <c r="J260" s="100"/>
      <c r="K260" s="79"/>
    </row>
    <row r="261" spans="1:11" ht="19.5" customHeight="1">
      <c r="A261" s="83"/>
      <c r="B261" s="88"/>
      <c r="C261" s="10" t="s">
        <v>148</v>
      </c>
      <c r="D261" s="13">
        <v>49.24</v>
      </c>
      <c r="E261" s="5">
        <v>10.9</v>
      </c>
      <c r="F261" s="21">
        <v>6.6</v>
      </c>
      <c r="G261" s="103"/>
      <c r="H261" s="95"/>
      <c r="I261" s="100"/>
      <c r="J261" s="100"/>
      <c r="K261" s="79"/>
    </row>
    <row r="262" spans="1:11" ht="19.5" customHeight="1">
      <c r="A262" s="83"/>
      <c r="B262" s="88"/>
      <c r="C262" s="10" t="s">
        <v>149</v>
      </c>
      <c r="D262" s="13">
        <v>2090.34</v>
      </c>
      <c r="E262" s="19">
        <v>6.9</v>
      </c>
      <c r="F262" s="21">
        <v>28.1</v>
      </c>
      <c r="G262" s="103"/>
      <c r="H262" s="95"/>
      <c r="I262" s="100"/>
      <c r="J262" s="100"/>
      <c r="K262" s="79"/>
    </row>
    <row r="263" spans="1:11" ht="19.5" customHeight="1">
      <c r="A263" s="83"/>
      <c r="B263" s="88"/>
      <c r="C263" s="10" t="s">
        <v>150</v>
      </c>
      <c r="D263" s="13" t="s">
        <v>137</v>
      </c>
      <c r="E263" s="19">
        <v>10.2</v>
      </c>
      <c r="F263" s="21">
        <v>22.3</v>
      </c>
      <c r="G263" s="103"/>
      <c r="H263" s="95"/>
      <c r="I263" s="100"/>
      <c r="J263" s="100"/>
      <c r="K263" s="79"/>
    </row>
    <row r="264" spans="1:11" ht="19.5" customHeight="1">
      <c r="A264" s="83"/>
      <c r="B264" s="88"/>
      <c r="C264" s="10" t="s">
        <v>151</v>
      </c>
      <c r="D264" s="13">
        <v>31.51</v>
      </c>
      <c r="E264" s="19">
        <v>7.5</v>
      </c>
      <c r="F264" s="21">
        <v>2.4</v>
      </c>
      <c r="G264" s="103"/>
      <c r="H264" s="95"/>
      <c r="I264" s="100"/>
      <c r="J264" s="100"/>
      <c r="K264" s="79"/>
    </row>
    <row r="265" spans="1:11" ht="19.5" customHeight="1">
      <c r="A265" s="83"/>
      <c r="B265" s="88"/>
      <c r="C265" s="7" t="s">
        <v>152</v>
      </c>
      <c r="D265" s="8">
        <v>708.4</v>
      </c>
      <c r="E265" s="19">
        <v>5</v>
      </c>
      <c r="F265" s="21">
        <v>34.5</v>
      </c>
      <c r="G265" s="103"/>
      <c r="H265" s="96"/>
      <c r="I265" s="101"/>
      <c r="J265" s="101"/>
      <c r="K265" s="81"/>
    </row>
    <row r="266" spans="1:11" ht="19.5" customHeight="1">
      <c r="A266" s="84"/>
      <c r="B266" s="88" t="s">
        <v>59</v>
      </c>
      <c r="C266" s="7" t="s">
        <v>149</v>
      </c>
      <c r="D266" s="8">
        <v>1978.45</v>
      </c>
      <c r="E266" s="19">
        <v>6.9</v>
      </c>
      <c r="F266" s="21">
        <v>52.4</v>
      </c>
      <c r="G266" s="103"/>
      <c r="H266" s="94">
        <v>1027</v>
      </c>
      <c r="I266" s="97">
        <f>H266*100/G259</f>
        <v>8.002181704846501</v>
      </c>
      <c r="J266" s="99">
        <f>$H266*100/$G$633</f>
        <v>0.15330028495642062</v>
      </c>
      <c r="K266" s="82" t="s">
        <v>166</v>
      </c>
    </row>
    <row r="267" spans="1:11" ht="19.5" customHeight="1">
      <c r="A267" s="84"/>
      <c r="B267" s="88"/>
      <c r="C267" s="10" t="s">
        <v>150</v>
      </c>
      <c r="D267" s="13">
        <v>1.86</v>
      </c>
      <c r="E267" s="19">
        <v>10.2</v>
      </c>
      <c r="F267" s="21">
        <v>23</v>
      </c>
      <c r="G267" s="103"/>
      <c r="H267" s="95"/>
      <c r="I267" s="97"/>
      <c r="J267" s="100"/>
      <c r="K267" s="82"/>
    </row>
    <row r="268" spans="1:11" ht="19.5" customHeight="1">
      <c r="A268" s="84"/>
      <c r="B268" s="88"/>
      <c r="C268" s="7" t="s">
        <v>152</v>
      </c>
      <c r="D268" s="8">
        <v>631.14</v>
      </c>
      <c r="E268" s="19">
        <v>5</v>
      </c>
      <c r="F268" s="21">
        <v>24.6</v>
      </c>
      <c r="G268" s="103"/>
      <c r="H268" s="96"/>
      <c r="I268" s="97"/>
      <c r="J268" s="101"/>
      <c r="K268" s="82"/>
    </row>
    <row r="269" spans="1:11" ht="19.5" customHeight="1">
      <c r="A269" s="84"/>
      <c r="B269" s="88" t="s">
        <v>60</v>
      </c>
      <c r="C269" s="7" t="s">
        <v>147</v>
      </c>
      <c r="D269" s="8">
        <v>47.07</v>
      </c>
      <c r="E269" s="5">
        <v>10.9</v>
      </c>
      <c r="F269" s="21">
        <v>6.1</v>
      </c>
      <c r="G269" s="103"/>
      <c r="H269" s="94">
        <v>1558</v>
      </c>
      <c r="I269" s="97">
        <f>H269*100/G259</f>
        <v>12.139629110176095</v>
      </c>
      <c r="J269" s="99">
        <f>$H269*100/$G$633</f>
        <v>0.23256265234868873</v>
      </c>
      <c r="K269" s="82" t="s">
        <v>164</v>
      </c>
    </row>
    <row r="270" spans="1:11" ht="19.5" customHeight="1">
      <c r="A270" s="84"/>
      <c r="B270" s="88"/>
      <c r="C270" s="10" t="s">
        <v>148</v>
      </c>
      <c r="D270" s="13">
        <v>57.63</v>
      </c>
      <c r="E270" s="5">
        <v>10.9</v>
      </c>
      <c r="F270" s="21">
        <v>7.6</v>
      </c>
      <c r="G270" s="103"/>
      <c r="H270" s="95"/>
      <c r="I270" s="97"/>
      <c r="J270" s="100"/>
      <c r="K270" s="82"/>
    </row>
    <row r="271" spans="1:11" ht="19.5" customHeight="1">
      <c r="A271" s="84"/>
      <c r="B271" s="88"/>
      <c r="C271" s="10" t="s">
        <v>149</v>
      </c>
      <c r="D271" s="13">
        <v>2816.94</v>
      </c>
      <c r="E271" s="19">
        <v>6.9</v>
      </c>
      <c r="F271" s="21">
        <v>28.5</v>
      </c>
      <c r="G271" s="103"/>
      <c r="H271" s="95"/>
      <c r="I271" s="97"/>
      <c r="J271" s="100"/>
      <c r="K271" s="82"/>
    </row>
    <row r="272" spans="1:11" ht="19.5" customHeight="1">
      <c r="A272" s="84"/>
      <c r="B272" s="88"/>
      <c r="C272" s="10" t="s">
        <v>150</v>
      </c>
      <c r="D272" s="13">
        <v>1.86</v>
      </c>
      <c r="E272" s="19">
        <v>10.2</v>
      </c>
      <c r="F272" s="21">
        <v>30.9</v>
      </c>
      <c r="G272" s="103"/>
      <c r="H272" s="95"/>
      <c r="I272" s="97"/>
      <c r="J272" s="100"/>
      <c r="K272" s="82"/>
    </row>
    <row r="273" spans="1:11" ht="19.5" customHeight="1">
      <c r="A273" s="84"/>
      <c r="B273" s="88"/>
      <c r="C273" s="10" t="s">
        <v>151</v>
      </c>
      <c r="D273" s="13">
        <v>41.27</v>
      </c>
      <c r="E273" s="19">
        <v>7.5</v>
      </c>
      <c r="F273" s="21">
        <v>5.3</v>
      </c>
      <c r="G273" s="103"/>
      <c r="H273" s="95"/>
      <c r="I273" s="97"/>
      <c r="J273" s="100"/>
      <c r="K273" s="82"/>
    </row>
    <row r="274" spans="1:11" ht="19.5" customHeight="1">
      <c r="A274" s="84"/>
      <c r="B274" s="88"/>
      <c r="C274" s="7" t="s">
        <v>152</v>
      </c>
      <c r="D274" s="8">
        <v>652.03</v>
      </c>
      <c r="E274" s="19">
        <v>5</v>
      </c>
      <c r="F274" s="21">
        <v>21.6</v>
      </c>
      <c r="G274" s="103"/>
      <c r="H274" s="96"/>
      <c r="I274" s="97"/>
      <c r="J274" s="101"/>
      <c r="K274" s="82"/>
    </row>
    <row r="275" spans="1:11" ht="19.5" customHeight="1">
      <c r="A275" s="84"/>
      <c r="B275" s="88" t="s">
        <v>61</v>
      </c>
      <c r="C275" s="7" t="s">
        <v>147</v>
      </c>
      <c r="D275" s="8">
        <v>60.57</v>
      </c>
      <c r="E275" s="5">
        <v>10.9</v>
      </c>
      <c r="F275" s="21">
        <v>1.4</v>
      </c>
      <c r="G275" s="103"/>
      <c r="H275" s="94">
        <v>1818</v>
      </c>
      <c r="I275" s="97">
        <f>H275*100/G259</f>
        <v>14.165497896213184</v>
      </c>
      <c r="J275" s="99">
        <f>$H275*100/$G$633</f>
        <v>0.2713728510718332</v>
      </c>
      <c r="K275" s="82" t="s">
        <v>164</v>
      </c>
    </row>
    <row r="276" spans="1:11" ht="19.5" customHeight="1">
      <c r="A276" s="84"/>
      <c r="B276" s="88"/>
      <c r="C276" s="10" t="s">
        <v>148</v>
      </c>
      <c r="D276" s="13">
        <v>48.53</v>
      </c>
      <c r="E276" s="5">
        <v>10.9</v>
      </c>
      <c r="F276" s="21">
        <v>1</v>
      </c>
      <c r="G276" s="103"/>
      <c r="H276" s="95"/>
      <c r="I276" s="97"/>
      <c r="J276" s="100"/>
      <c r="K276" s="82"/>
    </row>
    <row r="277" spans="1:11" ht="19.5" customHeight="1">
      <c r="A277" s="84"/>
      <c r="B277" s="88"/>
      <c r="C277" s="10" t="s">
        <v>149</v>
      </c>
      <c r="D277" s="13">
        <v>2533.07</v>
      </c>
      <c r="E277" s="19">
        <v>6.9</v>
      </c>
      <c r="F277" s="21">
        <v>6.3</v>
      </c>
      <c r="G277" s="103"/>
      <c r="H277" s="95"/>
      <c r="I277" s="97"/>
      <c r="J277" s="100"/>
      <c r="K277" s="82"/>
    </row>
    <row r="278" spans="1:11" ht="19.5" customHeight="1">
      <c r="A278" s="84"/>
      <c r="B278" s="88"/>
      <c r="C278" s="10" t="s">
        <v>150</v>
      </c>
      <c r="D278" s="13">
        <v>1.86</v>
      </c>
      <c r="E278" s="19">
        <v>10.2</v>
      </c>
      <c r="F278" s="21">
        <v>23.4</v>
      </c>
      <c r="G278" s="103"/>
      <c r="H278" s="95"/>
      <c r="I278" s="97"/>
      <c r="J278" s="100"/>
      <c r="K278" s="82"/>
    </row>
    <row r="279" spans="1:11" ht="19.5" customHeight="1">
      <c r="A279" s="84"/>
      <c r="B279" s="88"/>
      <c r="C279" s="10" t="s">
        <v>151</v>
      </c>
      <c r="D279" s="13">
        <v>41.27</v>
      </c>
      <c r="E279" s="19">
        <v>7.5</v>
      </c>
      <c r="F279" s="21">
        <v>5.5</v>
      </c>
      <c r="G279" s="103"/>
      <c r="H279" s="95"/>
      <c r="I279" s="97"/>
      <c r="J279" s="100"/>
      <c r="K279" s="82"/>
    </row>
    <row r="280" spans="1:11" ht="19.5" customHeight="1">
      <c r="A280" s="84"/>
      <c r="B280" s="88"/>
      <c r="C280" s="7" t="s">
        <v>152</v>
      </c>
      <c r="D280" s="8">
        <v>777.49</v>
      </c>
      <c r="E280" s="19">
        <v>5</v>
      </c>
      <c r="F280" s="21">
        <v>62.4</v>
      </c>
      <c r="G280" s="103"/>
      <c r="H280" s="96"/>
      <c r="I280" s="97"/>
      <c r="J280" s="101"/>
      <c r="K280" s="82"/>
    </row>
    <row r="281" spans="1:11" ht="19.5" customHeight="1">
      <c r="A281" s="83"/>
      <c r="B281" s="88" t="s">
        <v>62</v>
      </c>
      <c r="C281" s="28" t="s">
        <v>150</v>
      </c>
      <c r="D281" s="29">
        <v>1.86</v>
      </c>
      <c r="E281" s="26">
        <v>10.2</v>
      </c>
      <c r="F281" s="27">
        <v>40.9</v>
      </c>
      <c r="G281" s="103"/>
      <c r="H281" s="94">
        <v>662</v>
      </c>
      <c r="I281" s="97">
        <f>H281*100/G259</f>
        <v>5.158173601371358</v>
      </c>
      <c r="J281" s="99">
        <f>$H281*100/$G$633</f>
        <v>0.09881673674892937</v>
      </c>
      <c r="K281" s="82" t="s">
        <v>166</v>
      </c>
    </row>
    <row r="282" spans="1:11" ht="19.5" customHeight="1">
      <c r="A282" s="83"/>
      <c r="B282" s="88"/>
      <c r="C282" s="10" t="s">
        <v>151</v>
      </c>
      <c r="D282" s="13">
        <v>41.27</v>
      </c>
      <c r="E282" s="19">
        <v>7.5</v>
      </c>
      <c r="F282" s="21">
        <v>9.9</v>
      </c>
      <c r="G282" s="103"/>
      <c r="H282" s="95"/>
      <c r="I282" s="97"/>
      <c r="J282" s="100"/>
      <c r="K282" s="82"/>
    </row>
    <row r="283" spans="1:11" ht="19.5" customHeight="1">
      <c r="A283" s="83"/>
      <c r="B283" s="88"/>
      <c r="C283" s="7" t="s">
        <v>152</v>
      </c>
      <c r="D283" s="8">
        <v>600</v>
      </c>
      <c r="E283" s="19">
        <v>5</v>
      </c>
      <c r="F283" s="21">
        <v>49.2</v>
      </c>
      <c r="G283" s="103"/>
      <c r="H283" s="96"/>
      <c r="I283" s="97"/>
      <c r="J283" s="101"/>
      <c r="K283" s="82"/>
    </row>
    <row r="284" spans="1:11" ht="19.5" customHeight="1">
      <c r="A284" s="22">
        <v>1</v>
      </c>
      <c r="B284" s="22">
        <v>2</v>
      </c>
      <c r="C284" s="55">
        <v>3</v>
      </c>
      <c r="D284" s="8">
        <v>4</v>
      </c>
      <c r="E284" s="58">
        <v>5</v>
      </c>
      <c r="F284" s="59">
        <v>6</v>
      </c>
      <c r="G284" s="103"/>
      <c r="H284" s="30">
        <v>7</v>
      </c>
      <c r="I284" s="58">
        <v>8</v>
      </c>
      <c r="J284" s="59">
        <v>9</v>
      </c>
      <c r="K284" s="49">
        <v>10</v>
      </c>
    </row>
    <row r="285" spans="1:11" ht="19.5" customHeight="1">
      <c r="A285" s="83"/>
      <c r="B285" s="88" t="s">
        <v>63</v>
      </c>
      <c r="C285" s="28" t="s">
        <v>150</v>
      </c>
      <c r="D285" s="29">
        <v>1.86</v>
      </c>
      <c r="E285" s="26">
        <v>10.2</v>
      </c>
      <c r="F285" s="27">
        <v>24.5</v>
      </c>
      <c r="G285" s="103"/>
      <c r="H285" s="94">
        <v>859</v>
      </c>
      <c r="I285" s="97">
        <f>H285*100/G259</f>
        <v>6.693158796945613</v>
      </c>
      <c r="J285" s="99">
        <f>$H285*100/$G$633</f>
        <v>0.12822292578146574</v>
      </c>
      <c r="K285" s="82" t="s">
        <v>166</v>
      </c>
    </row>
    <row r="286" spans="1:11" ht="19.5" customHeight="1">
      <c r="A286" s="83"/>
      <c r="B286" s="88"/>
      <c r="C286" s="10" t="s">
        <v>151</v>
      </c>
      <c r="D286" s="13">
        <v>41.27</v>
      </c>
      <c r="E286" s="19">
        <v>7.5</v>
      </c>
      <c r="F286" s="21">
        <v>5.5</v>
      </c>
      <c r="G286" s="103"/>
      <c r="H286" s="95"/>
      <c r="I286" s="97"/>
      <c r="J286" s="100"/>
      <c r="K286" s="82"/>
    </row>
    <row r="287" spans="1:11" ht="19.5" customHeight="1">
      <c r="A287" s="83"/>
      <c r="B287" s="88"/>
      <c r="C287" s="7" t="s">
        <v>152</v>
      </c>
      <c r="D287" s="8">
        <v>729.7</v>
      </c>
      <c r="E287" s="19">
        <v>5</v>
      </c>
      <c r="F287" s="21">
        <v>70</v>
      </c>
      <c r="G287" s="103"/>
      <c r="H287" s="96"/>
      <c r="I287" s="97"/>
      <c r="J287" s="101"/>
      <c r="K287" s="82"/>
    </row>
    <row r="288" spans="1:11" ht="19.5" customHeight="1">
      <c r="A288" s="83"/>
      <c r="B288" s="88" t="s">
        <v>64</v>
      </c>
      <c r="C288" s="28" t="s">
        <v>147</v>
      </c>
      <c r="D288" s="29">
        <v>41.42</v>
      </c>
      <c r="E288" s="5">
        <v>10.9</v>
      </c>
      <c r="F288" s="27">
        <v>5.6</v>
      </c>
      <c r="G288" s="103"/>
      <c r="H288" s="94">
        <v>842</v>
      </c>
      <c r="I288" s="97">
        <f>H288*100/G259</f>
        <v>6.56069814555088</v>
      </c>
      <c r="J288" s="99">
        <f>$H288*100/$G$633</f>
        <v>0.12568533586495245</v>
      </c>
      <c r="K288" s="82" t="s">
        <v>164</v>
      </c>
    </row>
    <row r="289" spans="1:11" ht="19.5" customHeight="1">
      <c r="A289" s="83"/>
      <c r="B289" s="88"/>
      <c r="C289" s="10" t="s">
        <v>148</v>
      </c>
      <c r="D289" s="13">
        <v>54.72</v>
      </c>
      <c r="E289" s="5">
        <v>10.9</v>
      </c>
      <c r="F289" s="21">
        <v>5.9</v>
      </c>
      <c r="G289" s="103"/>
      <c r="H289" s="95"/>
      <c r="I289" s="97"/>
      <c r="J289" s="100"/>
      <c r="K289" s="82"/>
    </row>
    <row r="290" spans="1:11" ht="19.5" customHeight="1">
      <c r="A290" s="83"/>
      <c r="B290" s="88"/>
      <c r="C290" s="10" t="s">
        <v>149</v>
      </c>
      <c r="D290" s="13">
        <v>1978.45</v>
      </c>
      <c r="E290" s="19">
        <v>6.9</v>
      </c>
      <c r="F290" s="21">
        <v>25</v>
      </c>
      <c r="G290" s="103"/>
      <c r="H290" s="95"/>
      <c r="I290" s="97"/>
      <c r="J290" s="100"/>
      <c r="K290" s="82"/>
    </row>
    <row r="291" spans="1:11" ht="19.5" customHeight="1">
      <c r="A291" s="83"/>
      <c r="B291" s="88"/>
      <c r="C291" s="10" t="s">
        <v>150</v>
      </c>
      <c r="D291" s="13" t="s">
        <v>137</v>
      </c>
      <c r="E291" s="19">
        <v>10.2</v>
      </c>
      <c r="F291" s="21">
        <v>29.6</v>
      </c>
      <c r="G291" s="103"/>
      <c r="H291" s="95"/>
      <c r="I291" s="97"/>
      <c r="J291" s="100"/>
      <c r="K291" s="82"/>
    </row>
    <row r="292" spans="1:11" ht="19.5" customHeight="1">
      <c r="A292" s="83"/>
      <c r="B292" s="88"/>
      <c r="C292" s="10" t="s">
        <v>151</v>
      </c>
      <c r="D292" s="13">
        <v>41.27</v>
      </c>
      <c r="E292" s="19">
        <v>7.5</v>
      </c>
      <c r="F292" s="21">
        <v>4.8</v>
      </c>
      <c r="G292" s="103"/>
      <c r="H292" s="95"/>
      <c r="I292" s="97"/>
      <c r="J292" s="100"/>
      <c r="K292" s="82"/>
    </row>
    <row r="293" spans="1:11" ht="19.5" customHeight="1">
      <c r="A293" s="83"/>
      <c r="B293" s="88"/>
      <c r="C293" s="7" t="s">
        <v>152</v>
      </c>
      <c r="D293" s="8">
        <v>626.84</v>
      </c>
      <c r="E293" s="19">
        <v>5</v>
      </c>
      <c r="F293" s="21">
        <v>29.1</v>
      </c>
      <c r="G293" s="103"/>
      <c r="H293" s="96"/>
      <c r="I293" s="97"/>
      <c r="J293" s="101"/>
      <c r="K293" s="82"/>
    </row>
    <row r="294" spans="1:11" ht="19.5" customHeight="1">
      <c r="A294" s="83"/>
      <c r="B294" s="88" t="s">
        <v>65</v>
      </c>
      <c r="C294" s="28" t="s">
        <v>147</v>
      </c>
      <c r="D294" s="29">
        <v>58.28</v>
      </c>
      <c r="E294" s="5">
        <v>10.9</v>
      </c>
      <c r="F294" s="27">
        <v>1.1</v>
      </c>
      <c r="G294" s="103"/>
      <c r="H294" s="94">
        <v>1582</v>
      </c>
      <c r="I294" s="97">
        <f>H294*100/G259</f>
        <v>12.326632382733365</v>
      </c>
      <c r="J294" s="99">
        <f>$H294*100/$G$633</f>
        <v>0.23614513223082514</v>
      </c>
      <c r="K294" s="82" t="s">
        <v>164</v>
      </c>
    </row>
    <row r="295" spans="1:11" ht="19.5" customHeight="1">
      <c r="A295" s="83"/>
      <c r="B295" s="88"/>
      <c r="C295" s="10" t="s">
        <v>150</v>
      </c>
      <c r="D295" s="13">
        <v>1.86</v>
      </c>
      <c r="E295" s="19">
        <v>10.2</v>
      </c>
      <c r="F295" s="21">
        <v>31.4</v>
      </c>
      <c r="G295" s="103"/>
      <c r="H295" s="95"/>
      <c r="I295" s="97"/>
      <c r="J295" s="100"/>
      <c r="K295" s="82"/>
    </row>
    <row r="296" spans="1:11" ht="19.5" customHeight="1">
      <c r="A296" s="83"/>
      <c r="B296" s="88"/>
      <c r="C296" s="10" t="s">
        <v>151</v>
      </c>
      <c r="D296" s="13">
        <v>41.27</v>
      </c>
      <c r="E296" s="19">
        <v>7.5</v>
      </c>
      <c r="F296" s="21">
        <v>11</v>
      </c>
      <c r="G296" s="103"/>
      <c r="H296" s="95"/>
      <c r="I296" s="97"/>
      <c r="J296" s="100"/>
      <c r="K296" s="82"/>
    </row>
    <row r="297" spans="1:11" ht="19.5" customHeight="1">
      <c r="A297" s="83"/>
      <c r="B297" s="88"/>
      <c r="C297" s="7" t="s">
        <v>152</v>
      </c>
      <c r="D297" s="8">
        <v>633.95</v>
      </c>
      <c r="E297" s="19">
        <v>5</v>
      </c>
      <c r="F297" s="21">
        <v>56.5</v>
      </c>
      <c r="G297" s="103"/>
      <c r="H297" s="96"/>
      <c r="I297" s="97"/>
      <c r="J297" s="101"/>
      <c r="K297" s="82"/>
    </row>
    <row r="298" spans="1:11" ht="63.75" customHeight="1">
      <c r="A298" s="22" t="s">
        <v>66</v>
      </c>
      <c r="B298" s="23" t="s">
        <v>67</v>
      </c>
      <c r="C298" s="7"/>
      <c r="D298" s="8"/>
      <c r="E298" s="19"/>
      <c r="F298" s="21"/>
      <c r="G298" s="103">
        <v>21505</v>
      </c>
      <c r="H298" s="94">
        <v>7519</v>
      </c>
      <c r="I298" s="97">
        <f>H298*100/G298</f>
        <v>34.963961869332714</v>
      </c>
      <c r="J298" s="99">
        <f>$H298*100/$G$633</f>
        <v>1.12236109307432</v>
      </c>
      <c r="K298" s="78" t="s">
        <v>164</v>
      </c>
    </row>
    <row r="299" spans="1:11" ht="19.5" customHeight="1">
      <c r="A299" s="84"/>
      <c r="B299" s="93" t="s">
        <v>68</v>
      </c>
      <c r="C299" s="28" t="s">
        <v>147</v>
      </c>
      <c r="D299" s="29">
        <v>40.64</v>
      </c>
      <c r="E299" s="5">
        <v>10.9</v>
      </c>
      <c r="F299" s="27">
        <v>7.3</v>
      </c>
      <c r="G299" s="103"/>
      <c r="H299" s="95"/>
      <c r="I299" s="97"/>
      <c r="J299" s="100"/>
      <c r="K299" s="79"/>
    </row>
    <row r="300" spans="1:11" ht="19.5" customHeight="1">
      <c r="A300" s="84"/>
      <c r="B300" s="93"/>
      <c r="C300" s="10" t="s">
        <v>148</v>
      </c>
      <c r="D300" s="13">
        <v>54.04</v>
      </c>
      <c r="E300" s="5">
        <v>10.9</v>
      </c>
      <c r="F300" s="21">
        <v>8</v>
      </c>
      <c r="G300" s="103"/>
      <c r="H300" s="95"/>
      <c r="I300" s="97"/>
      <c r="J300" s="100"/>
      <c r="K300" s="79"/>
    </row>
    <row r="301" spans="1:11" ht="19.5" customHeight="1">
      <c r="A301" s="84"/>
      <c r="B301" s="93"/>
      <c r="C301" s="10" t="s">
        <v>149</v>
      </c>
      <c r="D301" s="13">
        <v>3072.37</v>
      </c>
      <c r="E301" s="19">
        <v>6.9</v>
      </c>
      <c r="F301" s="21">
        <v>56.4</v>
      </c>
      <c r="G301" s="103"/>
      <c r="H301" s="95"/>
      <c r="I301" s="97"/>
      <c r="J301" s="100"/>
      <c r="K301" s="79"/>
    </row>
    <row r="302" spans="1:11" ht="19.5" customHeight="1">
      <c r="A302" s="84"/>
      <c r="B302" s="93"/>
      <c r="C302" s="10" t="s">
        <v>150</v>
      </c>
      <c r="D302" s="13" t="s">
        <v>137</v>
      </c>
      <c r="E302" s="19">
        <v>10.2</v>
      </c>
      <c r="F302" s="21">
        <v>20.8</v>
      </c>
      <c r="G302" s="103"/>
      <c r="H302" s="95"/>
      <c r="I302" s="97"/>
      <c r="J302" s="100"/>
      <c r="K302" s="79"/>
    </row>
    <row r="303" spans="1:11" ht="19.5" customHeight="1">
      <c r="A303" s="84"/>
      <c r="B303" s="93"/>
      <c r="C303" s="10" t="s">
        <v>151</v>
      </c>
      <c r="D303" s="13">
        <v>41.27</v>
      </c>
      <c r="E303" s="19">
        <v>7.5</v>
      </c>
      <c r="F303" s="21">
        <v>3.6</v>
      </c>
      <c r="G303" s="103"/>
      <c r="H303" s="95"/>
      <c r="I303" s="97"/>
      <c r="J303" s="100"/>
      <c r="K303" s="79"/>
    </row>
    <row r="304" spans="1:11" ht="19.5" customHeight="1">
      <c r="A304" s="84"/>
      <c r="B304" s="93"/>
      <c r="C304" s="7" t="s">
        <v>152</v>
      </c>
      <c r="D304" s="8">
        <v>736.31</v>
      </c>
      <c r="E304" s="19">
        <v>5</v>
      </c>
      <c r="F304" s="21">
        <v>3.9</v>
      </c>
      <c r="G304" s="103"/>
      <c r="H304" s="96"/>
      <c r="I304" s="97"/>
      <c r="J304" s="101"/>
      <c r="K304" s="81"/>
    </row>
    <row r="305" spans="1:11" ht="19.5" customHeight="1">
      <c r="A305" s="83"/>
      <c r="B305" s="88" t="s">
        <v>69</v>
      </c>
      <c r="C305" s="28" t="s">
        <v>147</v>
      </c>
      <c r="D305" s="29">
        <v>56.76</v>
      </c>
      <c r="E305" s="5">
        <v>10.9</v>
      </c>
      <c r="F305" s="27">
        <v>6.7</v>
      </c>
      <c r="G305" s="103"/>
      <c r="H305" s="94">
        <v>2603</v>
      </c>
      <c r="I305" s="97">
        <f>H305*100/G298</f>
        <v>12.1041618228319</v>
      </c>
      <c r="J305" s="99">
        <f>$H305*100/$G$633</f>
        <v>0.3885497972167117</v>
      </c>
      <c r="K305" s="82" t="s">
        <v>164</v>
      </c>
    </row>
    <row r="306" spans="1:11" ht="19.5" customHeight="1">
      <c r="A306" s="83"/>
      <c r="B306" s="88"/>
      <c r="C306" s="10" t="s">
        <v>148</v>
      </c>
      <c r="D306" s="13">
        <v>53.71</v>
      </c>
      <c r="E306" s="5">
        <v>10.9</v>
      </c>
      <c r="F306" s="21">
        <v>3</v>
      </c>
      <c r="G306" s="103"/>
      <c r="H306" s="95"/>
      <c r="I306" s="97"/>
      <c r="J306" s="100"/>
      <c r="K306" s="82"/>
    </row>
    <row r="307" spans="1:11" ht="19.5" customHeight="1">
      <c r="A307" s="83"/>
      <c r="B307" s="88"/>
      <c r="C307" s="10" t="s">
        <v>149</v>
      </c>
      <c r="D307" s="13">
        <v>2181.69</v>
      </c>
      <c r="E307" s="19">
        <v>6.9</v>
      </c>
      <c r="F307" s="21">
        <v>32.3</v>
      </c>
      <c r="G307" s="103"/>
      <c r="H307" s="95"/>
      <c r="I307" s="97"/>
      <c r="J307" s="100"/>
      <c r="K307" s="82"/>
    </row>
    <row r="308" spans="1:11" ht="19.5" customHeight="1">
      <c r="A308" s="83"/>
      <c r="B308" s="88"/>
      <c r="C308" s="10" t="s">
        <v>150</v>
      </c>
      <c r="D308" s="13">
        <v>1.86</v>
      </c>
      <c r="E308" s="19">
        <v>10.2</v>
      </c>
      <c r="F308" s="21">
        <v>43.7</v>
      </c>
      <c r="G308" s="103"/>
      <c r="H308" s="95"/>
      <c r="I308" s="97"/>
      <c r="J308" s="100"/>
      <c r="K308" s="82"/>
    </row>
    <row r="309" spans="1:11" ht="19.5" customHeight="1">
      <c r="A309" s="83"/>
      <c r="B309" s="88"/>
      <c r="C309" s="10" t="s">
        <v>151</v>
      </c>
      <c r="D309" s="13">
        <v>41.27</v>
      </c>
      <c r="E309" s="19">
        <v>7.5</v>
      </c>
      <c r="F309" s="21">
        <v>5.1</v>
      </c>
      <c r="G309" s="103"/>
      <c r="H309" s="95"/>
      <c r="I309" s="97"/>
      <c r="J309" s="100"/>
      <c r="K309" s="82"/>
    </row>
    <row r="310" spans="1:11" ht="19.5" customHeight="1">
      <c r="A310" s="83"/>
      <c r="B310" s="88"/>
      <c r="C310" s="7" t="s">
        <v>152</v>
      </c>
      <c r="D310" s="8">
        <v>708</v>
      </c>
      <c r="E310" s="19">
        <v>5</v>
      </c>
      <c r="F310" s="21">
        <v>9.2</v>
      </c>
      <c r="G310" s="103"/>
      <c r="H310" s="96"/>
      <c r="I310" s="97"/>
      <c r="J310" s="101"/>
      <c r="K310" s="82"/>
    </row>
    <row r="311" spans="1:11" ht="19.5" customHeight="1">
      <c r="A311" s="83"/>
      <c r="B311" s="88" t="s">
        <v>70</v>
      </c>
      <c r="C311" s="28" t="s">
        <v>147</v>
      </c>
      <c r="D311" s="29">
        <v>65.45</v>
      </c>
      <c r="E311" s="5">
        <v>10.4</v>
      </c>
      <c r="F311" s="27">
        <v>11.3</v>
      </c>
      <c r="G311" s="103"/>
      <c r="H311" s="94">
        <v>3849</v>
      </c>
      <c r="I311" s="97">
        <f>H311*100/G298</f>
        <v>17.89816321785631</v>
      </c>
      <c r="J311" s="99">
        <f>$H311*100/$G$633</f>
        <v>0.5745402110976271</v>
      </c>
      <c r="K311" s="82" t="s">
        <v>164</v>
      </c>
    </row>
    <row r="312" spans="1:11" ht="19.5" customHeight="1">
      <c r="A312" s="83"/>
      <c r="B312" s="88"/>
      <c r="C312" s="10" t="s">
        <v>148</v>
      </c>
      <c r="D312" s="13">
        <v>60.51</v>
      </c>
      <c r="E312" s="5">
        <v>10.9</v>
      </c>
      <c r="F312" s="21">
        <v>8</v>
      </c>
      <c r="G312" s="103"/>
      <c r="H312" s="95"/>
      <c r="I312" s="97"/>
      <c r="J312" s="100"/>
      <c r="K312" s="82"/>
    </row>
    <row r="313" spans="1:11" ht="19.5" customHeight="1">
      <c r="A313" s="83"/>
      <c r="B313" s="88"/>
      <c r="C313" s="10" t="s">
        <v>149</v>
      </c>
      <c r="D313" s="13">
        <v>1636.72</v>
      </c>
      <c r="E313" s="19">
        <v>6.9</v>
      </c>
      <c r="F313" s="21">
        <v>27</v>
      </c>
      <c r="G313" s="103"/>
      <c r="H313" s="95"/>
      <c r="I313" s="97"/>
      <c r="J313" s="100"/>
      <c r="K313" s="82"/>
    </row>
    <row r="314" spans="1:11" ht="19.5" customHeight="1">
      <c r="A314" s="83"/>
      <c r="B314" s="88"/>
      <c r="C314" s="10" t="s">
        <v>150</v>
      </c>
      <c r="D314" s="13">
        <v>1.86</v>
      </c>
      <c r="E314" s="19">
        <v>10.2</v>
      </c>
      <c r="F314" s="21">
        <v>41.1</v>
      </c>
      <c r="G314" s="103"/>
      <c r="H314" s="95"/>
      <c r="I314" s="97"/>
      <c r="J314" s="100"/>
      <c r="K314" s="82"/>
    </row>
    <row r="315" spans="1:11" ht="19.5" customHeight="1">
      <c r="A315" s="83"/>
      <c r="B315" s="88"/>
      <c r="C315" s="10" t="s">
        <v>151</v>
      </c>
      <c r="D315" s="13">
        <v>41.27</v>
      </c>
      <c r="E315" s="19">
        <v>7.5</v>
      </c>
      <c r="F315" s="21">
        <v>4.3</v>
      </c>
      <c r="G315" s="103"/>
      <c r="H315" s="95"/>
      <c r="I315" s="97"/>
      <c r="J315" s="100"/>
      <c r="K315" s="82"/>
    </row>
    <row r="316" spans="1:11" ht="19.5" customHeight="1">
      <c r="A316" s="83"/>
      <c r="B316" s="88"/>
      <c r="C316" s="7" t="s">
        <v>152</v>
      </c>
      <c r="D316" s="8">
        <v>708</v>
      </c>
      <c r="E316" s="19">
        <v>5</v>
      </c>
      <c r="F316" s="21">
        <v>8.3</v>
      </c>
      <c r="G316" s="103"/>
      <c r="H316" s="96"/>
      <c r="I316" s="97"/>
      <c r="J316" s="101"/>
      <c r="K316" s="82"/>
    </row>
    <row r="317" spans="1:11" ht="19.5" customHeight="1">
      <c r="A317" s="84"/>
      <c r="B317" s="88" t="s">
        <v>175</v>
      </c>
      <c r="C317" s="10" t="s">
        <v>149</v>
      </c>
      <c r="D317" s="13">
        <v>3145.23</v>
      </c>
      <c r="E317" s="19">
        <v>6.9</v>
      </c>
      <c r="F317" s="21">
        <v>0.9</v>
      </c>
      <c r="G317" s="103"/>
      <c r="H317" s="94">
        <v>771</v>
      </c>
      <c r="I317" s="97">
        <f>H317*100/G298</f>
        <v>3.5852127412229713</v>
      </c>
      <c r="J317" s="99">
        <f>$H317*100/$G$633</f>
        <v>0.11508716621363223</v>
      </c>
      <c r="K317" s="82" t="s">
        <v>166</v>
      </c>
    </row>
    <row r="318" spans="1:11" ht="19.5" customHeight="1">
      <c r="A318" s="84"/>
      <c r="B318" s="88"/>
      <c r="C318" s="10" t="s">
        <v>150</v>
      </c>
      <c r="D318" s="13">
        <v>1.86</v>
      </c>
      <c r="E318" s="19">
        <v>10.2</v>
      </c>
      <c r="F318" s="21">
        <v>60.3</v>
      </c>
      <c r="G318" s="103"/>
      <c r="H318" s="95"/>
      <c r="I318" s="97"/>
      <c r="J318" s="100"/>
      <c r="K318" s="82"/>
    </row>
    <row r="319" spans="1:11" ht="19.5" customHeight="1">
      <c r="A319" s="84"/>
      <c r="B319" s="88"/>
      <c r="C319" s="10" t="s">
        <v>151</v>
      </c>
      <c r="D319" s="13">
        <v>41.27</v>
      </c>
      <c r="E319" s="19">
        <v>7.5</v>
      </c>
      <c r="F319" s="21">
        <v>8.2</v>
      </c>
      <c r="G319" s="103"/>
      <c r="H319" s="95"/>
      <c r="I319" s="97"/>
      <c r="J319" s="100"/>
      <c r="K319" s="82"/>
    </row>
    <row r="320" spans="1:11" ht="19.5" customHeight="1">
      <c r="A320" s="84"/>
      <c r="B320" s="88"/>
      <c r="C320" s="7" t="s">
        <v>152</v>
      </c>
      <c r="D320" s="8">
        <v>708</v>
      </c>
      <c r="E320" s="19">
        <v>5</v>
      </c>
      <c r="F320" s="21">
        <v>30.6</v>
      </c>
      <c r="G320" s="103"/>
      <c r="H320" s="96"/>
      <c r="I320" s="97"/>
      <c r="J320" s="101"/>
      <c r="K320" s="82"/>
    </row>
    <row r="321" spans="1:11" ht="19.5" customHeight="1">
      <c r="A321" s="83"/>
      <c r="B321" s="88" t="s">
        <v>71</v>
      </c>
      <c r="C321" s="28" t="s">
        <v>147</v>
      </c>
      <c r="D321" s="29">
        <v>36.02</v>
      </c>
      <c r="E321" s="5">
        <v>10.9</v>
      </c>
      <c r="F321" s="27">
        <v>3.6</v>
      </c>
      <c r="G321" s="103"/>
      <c r="H321" s="94">
        <v>1413</v>
      </c>
      <c r="I321" s="97">
        <f>H321*100/G298</f>
        <v>6.570564984887236</v>
      </c>
      <c r="J321" s="99">
        <f>$H321*100/$G$633</f>
        <v>0.21091850306078125</v>
      </c>
      <c r="K321" s="82" t="s">
        <v>164</v>
      </c>
    </row>
    <row r="322" spans="1:11" ht="19.5" customHeight="1">
      <c r="A322" s="83"/>
      <c r="B322" s="88"/>
      <c r="C322" s="10" t="s">
        <v>148</v>
      </c>
      <c r="D322" s="13">
        <v>45.04</v>
      </c>
      <c r="E322" s="5">
        <v>10.9</v>
      </c>
      <c r="F322" s="21">
        <v>2.7</v>
      </c>
      <c r="G322" s="103"/>
      <c r="H322" s="95"/>
      <c r="I322" s="97"/>
      <c r="J322" s="100"/>
      <c r="K322" s="82"/>
    </row>
    <row r="323" spans="1:11" ht="19.5" customHeight="1">
      <c r="A323" s="83"/>
      <c r="B323" s="88"/>
      <c r="C323" s="10" t="s">
        <v>149</v>
      </c>
      <c r="D323" s="13">
        <v>2292.48</v>
      </c>
      <c r="E323" s="19">
        <v>6.9</v>
      </c>
      <c r="F323" s="21">
        <v>48.4</v>
      </c>
      <c r="G323" s="103"/>
      <c r="H323" s="95"/>
      <c r="I323" s="97"/>
      <c r="J323" s="100"/>
      <c r="K323" s="82"/>
    </row>
    <row r="324" spans="1:11" ht="19.5" customHeight="1">
      <c r="A324" s="83"/>
      <c r="B324" s="88"/>
      <c r="C324" s="10" t="s">
        <v>150</v>
      </c>
      <c r="D324" s="13">
        <v>1.86</v>
      </c>
      <c r="E324" s="19">
        <v>10.2</v>
      </c>
      <c r="F324" s="21">
        <v>32.9</v>
      </c>
      <c r="G324" s="103"/>
      <c r="H324" s="95"/>
      <c r="I324" s="97"/>
      <c r="J324" s="100"/>
      <c r="K324" s="82"/>
    </row>
    <row r="325" spans="1:11" ht="19.5" customHeight="1">
      <c r="A325" s="83"/>
      <c r="B325" s="88"/>
      <c r="C325" s="10" t="s">
        <v>151</v>
      </c>
      <c r="D325" s="13">
        <v>41.27</v>
      </c>
      <c r="E325" s="19">
        <v>7.5</v>
      </c>
      <c r="F325" s="21">
        <v>5.6</v>
      </c>
      <c r="G325" s="103"/>
      <c r="H325" s="95"/>
      <c r="I325" s="97"/>
      <c r="J325" s="100"/>
      <c r="K325" s="82"/>
    </row>
    <row r="326" spans="1:11" ht="19.5" customHeight="1">
      <c r="A326" s="83"/>
      <c r="B326" s="88"/>
      <c r="C326" s="7" t="s">
        <v>152</v>
      </c>
      <c r="D326" s="8">
        <v>708</v>
      </c>
      <c r="E326" s="19">
        <v>5</v>
      </c>
      <c r="F326" s="21">
        <v>6.8</v>
      </c>
      <c r="G326" s="103"/>
      <c r="H326" s="96"/>
      <c r="I326" s="97"/>
      <c r="J326" s="101"/>
      <c r="K326" s="82"/>
    </row>
    <row r="327" spans="1:11" ht="19.5" customHeight="1">
      <c r="A327" s="83"/>
      <c r="B327" s="88" t="s">
        <v>176</v>
      </c>
      <c r="C327" s="28" t="s">
        <v>147</v>
      </c>
      <c r="D327" s="29">
        <v>41.85</v>
      </c>
      <c r="E327" s="5">
        <v>10.9</v>
      </c>
      <c r="F327" s="27">
        <v>6</v>
      </c>
      <c r="G327" s="103"/>
      <c r="H327" s="94">
        <v>967</v>
      </c>
      <c r="I327" s="97">
        <f>H327*100/G298</f>
        <v>4.496628691002092</v>
      </c>
      <c r="J327" s="99">
        <f>$H327*100/$G$633</f>
        <v>0.14434408525107958</v>
      </c>
      <c r="K327" s="82" t="s">
        <v>164</v>
      </c>
    </row>
    <row r="328" spans="1:11" ht="19.5" customHeight="1">
      <c r="A328" s="83"/>
      <c r="B328" s="88"/>
      <c r="C328" s="10" t="s">
        <v>148</v>
      </c>
      <c r="D328" s="13">
        <v>48.71</v>
      </c>
      <c r="E328" s="5">
        <v>10.9</v>
      </c>
      <c r="F328" s="21">
        <v>1.4</v>
      </c>
      <c r="G328" s="103"/>
      <c r="H328" s="95"/>
      <c r="I328" s="97"/>
      <c r="J328" s="100"/>
      <c r="K328" s="82"/>
    </row>
    <row r="329" spans="1:11" ht="19.5" customHeight="1">
      <c r="A329" s="83"/>
      <c r="B329" s="88"/>
      <c r="C329" s="10" t="s">
        <v>149</v>
      </c>
      <c r="D329" s="13">
        <v>2292.48</v>
      </c>
      <c r="E329" s="19">
        <v>6.9</v>
      </c>
      <c r="F329" s="21">
        <v>11.9</v>
      </c>
      <c r="G329" s="103"/>
      <c r="H329" s="95"/>
      <c r="I329" s="97"/>
      <c r="J329" s="100"/>
      <c r="K329" s="82"/>
    </row>
    <row r="330" spans="1:11" ht="19.5" customHeight="1">
      <c r="A330" s="83"/>
      <c r="B330" s="88"/>
      <c r="C330" s="10" t="s">
        <v>150</v>
      </c>
      <c r="D330" s="13">
        <v>1.86</v>
      </c>
      <c r="E330" s="19">
        <v>10.2</v>
      </c>
      <c r="F330" s="21">
        <v>52.9</v>
      </c>
      <c r="G330" s="103"/>
      <c r="H330" s="95"/>
      <c r="I330" s="97"/>
      <c r="J330" s="100"/>
      <c r="K330" s="82"/>
    </row>
    <row r="331" spans="1:11" ht="19.5" customHeight="1">
      <c r="A331" s="83"/>
      <c r="B331" s="88"/>
      <c r="C331" s="10" t="s">
        <v>151</v>
      </c>
      <c r="D331" s="13">
        <v>41.27</v>
      </c>
      <c r="E331" s="19">
        <v>7.5</v>
      </c>
      <c r="F331" s="21">
        <v>9.4</v>
      </c>
      <c r="G331" s="103"/>
      <c r="H331" s="95"/>
      <c r="I331" s="97"/>
      <c r="J331" s="100"/>
      <c r="K331" s="82"/>
    </row>
    <row r="332" spans="1:11" ht="19.5" customHeight="1">
      <c r="A332" s="83"/>
      <c r="B332" s="88"/>
      <c r="C332" s="7" t="s">
        <v>152</v>
      </c>
      <c r="D332" s="8">
        <v>708</v>
      </c>
      <c r="E332" s="19">
        <v>5</v>
      </c>
      <c r="F332" s="21">
        <v>18.4</v>
      </c>
      <c r="G332" s="103"/>
      <c r="H332" s="96"/>
      <c r="I332" s="97"/>
      <c r="J332" s="101"/>
      <c r="K332" s="82"/>
    </row>
    <row r="333" spans="1:11" ht="19.5" customHeight="1">
      <c r="A333" s="83"/>
      <c r="B333" s="88" t="s">
        <v>72</v>
      </c>
      <c r="C333" s="28" t="s">
        <v>147</v>
      </c>
      <c r="D333" s="29">
        <v>68.52</v>
      </c>
      <c r="E333" s="5">
        <v>10.9</v>
      </c>
      <c r="F333" s="27">
        <v>6.5</v>
      </c>
      <c r="G333" s="103"/>
      <c r="H333" s="94">
        <v>1136</v>
      </c>
      <c r="I333" s="97">
        <f>H333*100/G298</f>
        <v>5.282492443617763</v>
      </c>
      <c r="J333" s="99">
        <f>$H333*100/$G$633</f>
        <v>0.1695707144211235</v>
      </c>
      <c r="K333" s="82" t="s">
        <v>164</v>
      </c>
    </row>
    <row r="334" spans="1:11" ht="19.5" customHeight="1">
      <c r="A334" s="83"/>
      <c r="B334" s="88"/>
      <c r="C334" s="10" t="s">
        <v>148</v>
      </c>
      <c r="D334" s="13">
        <v>60.02</v>
      </c>
      <c r="E334" s="5">
        <v>10.9</v>
      </c>
      <c r="F334" s="21">
        <v>1.4</v>
      </c>
      <c r="G334" s="103"/>
      <c r="H334" s="95"/>
      <c r="I334" s="97"/>
      <c r="J334" s="100"/>
      <c r="K334" s="82"/>
    </row>
    <row r="335" spans="1:11" ht="19.5" customHeight="1">
      <c r="A335" s="83"/>
      <c r="B335" s="88"/>
      <c r="C335" s="10" t="s">
        <v>149</v>
      </c>
      <c r="D335" s="13">
        <v>2292.48</v>
      </c>
      <c r="E335" s="19">
        <v>6.9</v>
      </c>
      <c r="F335" s="21">
        <v>21.4</v>
      </c>
      <c r="G335" s="103"/>
      <c r="H335" s="95"/>
      <c r="I335" s="97"/>
      <c r="J335" s="100"/>
      <c r="K335" s="82"/>
    </row>
    <row r="336" spans="1:11" ht="19.5" customHeight="1">
      <c r="A336" s="83"/>
      <c r="B336" s="88"/>
      <c r="C336" s="10" t="s">
        <v>150</v>
      </c>
      <c r="D336" s="13">
        <v>1.86</v>
      </c>
      <c r="E336" s="19">
        <v>10.2</v>
      </c>
      <c r="F336" s="21">
        <v>44.7</v>
      </c>
      <c r="G336" s="103"/>
      <c r="H336" s="95"/>
      <c r="I336" s="97"/>
      <c r="J336" s="100"/>
      <c r="K336" s="82"/>
    </row>
    <row r="337" spans="1:11" ht="19.5" customHeight="1">
      <c r="A337" s="83"/>
      <c r="B337" s="88"/>
      <c r="C337" s="10" t="s">
        <v>151</v>
      </c>
      <c r="D337" s="13">
        <v>41.27</v>
      </c>
      <c r="E337" s="19">
        <v>7.5</v>
      </c>
      <c r="F337" s="21">
        <v>4.6</v>
      </c>
      <c r="G337" s="103"/>
      <c r="H337" s="95"/>
      <c r="I337" s="97"/>
      <c r="J337" s="100"/>
      <c r="K337" s="82"/>
    </row>
    <row r="338" spans="1:11" ht="19.5" customHeight="1">
      <c r="A338" s="83"/>
      <c r="B338" s="88"/>
      <c r="C338" s="7" t="s">
        <v>152</v>
      </c>
      <c r="D338" s="8">
        <v>708</v>
      </c>
      <c r="E338" s="19">
        <v>5</v>
      </c>
      <c r="F338" s="21">
        <v>21.4</v>
      </c>
      <c r="G338" s="103"/>
      <c r="H338" s="96"/>
      <c r="I338" s="97"/>
      <c r="J338" s="101"/>
      <c r="K338" s="82"/>
    </row>
    <row r="339" spans="1:11" ht="19.5" customHeight="1">
      <c r="A339" s="83"/>
      <c r="B339" s="88" t="s">
        <v>73</v>
      </c>
      <c r="C339" s="28" t="s">
        <v>147</v>
      </c>
      <c r="D339" s="29">
        <v>53.69</v>
      </c>
      <c r="E339" s="5">
        <v>10.9</v>
      </c>
      <c r="F339" s="27">
        <v>9.5</v>
      </c>
      <c r="G339" s="103"/>
      <c r="H339" s="94">
        <v>492</v>
      </c>
      <c r="I339" s="97">
        <f>H339*100/G298</f>
        <v>2.287840037200651</v>
      </c>
      <c r="J339" s="99">
        <f>$H339*100/$G$633</f>
        <v>0.07344083758379644</v>
      </c>
      <c r="K339" s="82" t="s">
        <v>164</v>
      </c>
    </row>
    <row r="340" spans="1:11" ht="19.5" customHeight="1">
      <c r="A340" s="83"/>
      <c r="B340" s="88"/>
      <c r="C340" s="10" t="s">
        <v>148</v>
      </c>
      <c r="D340" s="13">
        <v>59.87</v>
      </c>
      <c r="E340" s="5">
        <v>10.9</v>
      </c>
      <c r="F340" s="21">
        <v>7.8</v>
      </c>
      <c r="G340" s="103"/>
      <c r="H340" s="95"/>
      <c r="I340" s="97"/>
      <c r="J340" s="100"/>
      <c r="K340" s="82"/>
    </row>
    <row r="341" spans="1:11" ht="19.5" customHeight="1">
      <c r="A341" s="83"/>
      <c r="B341" s="88"/>
      <c r="C341" s="10" t="s">
        <v>149</v>
      </c>
      <c r="D341" s="13">
        <v>2292.48</v>
      </c>
      <c r="E341" s="19">
        <v>6.9</v>
      </c>
      <c r="F341" s="21">
        <v>45.2</v>
      </c>
      <c r="G341" s="103"/>
      <c r="H341" s="95"/>
      <c r="I341" s="97"/>
      <c r="J341" s="100"/>
      <c r="K341" s="82"/>
    </row>
    <row r="342" spans="1:11" ht="19.5" customHeight="1">
      <c r="A342" s="83"/>
      <c r="B342" s="88"/>
      <c r="C342" s="10" t="s">
        <v>150</v>
      </c>
      <c r="D342" s="13">
        <v>1.86</v>
      </c>
      <c r="E342" s="19">
        <v>10.2</v>
      </c>
      <c r="F342" s="21">
        <v>25.3</v>
      </c>
      <c r="G342" s="103"/>
      <c r="H342" s="95"/>
      <c r="I342" s="97"/>
      <c r="J342" s="100"/>
      <c r="K342" s="82"/>
    </row>
    <row r="343" spans="1:11" ht="19.5" customHeight="1">
      <c r="A343" s="83"/>
      <c r="B343" s="88"/>
      <c r="C343" s="10" t="s">
        <v>151</v>
      </c>
      <c r="D343" s="13">
        <v>41.27</v>
      </c>
      <c r="E343" s="19">
        <v>7.5</v>
      </c>
      <c r="F343" s="21">
        <v>7.6</v>
      </c>
      <c r="G343" s="103"/>
      <c r="H343" s="95"/>
      <c r="I343" s="97"/>
      <c r="J343" s="100"/>
      <c r="K343" s="82"/>
    </row>
    <row r="344" spans="1:11" ht="19.5" customHeight="1">
      <c r="A344" s="83"/>
      <c r="B344" s="88"/>
      <c r="C344" s="7" t="s">
        <v>152</v>
      </c>
      <c r="D344" s="8">
        <v>708</v>
      </c>
      <c r="E344" s="19">
        <v>5</v>
      </c>
      <c r="F344" s="21">
        <v>4.6</v>
      </c>
      <c r="G344" s="103"/>
      <c r="H344" s="96"/>
      <c r="I344" s="97"/>
      <c r="J344" s="101"/>
      <c r="K344" s="82"/>
    </row>
    <row r="345" spans="1:11" ht="19.5" customHeight="1">
      <c r="A345" s="22">
        <v>1</v>
      </c>
      <c r="B345" s="22">
        <v>2</v>
      </c>
      <c r="C345" s="55">
        <v>3</v>
      </c>
      <c r="D345" s="8">
        <v>4</v>
      </c>
      <c r="E345" s="58">
        <v>5</v>
      </c>
      <c r="F345" s="59">
        <v>6</v>
      </c>
      <c r="G345" s="103"/>
      <c r="H345" s="30">
        <v>7</v>
      </c>
      <c r="I345" s="58">
        <v>8</v>
      </c>
      <c r="J345" s="59">
        <v>9</v>
      </c>
      <c r="K345" s="49">
        <v>10</v>
      </c>
    </row>
    <row r="346" spans="1:11" ht="19.5" customHeight="1">
      <c r="A346" s="83"/>
      <c r="B346" s="88" t="s">
        <v>74</v>
      </c>
      <c r="C346" s="28" t="s">
        <v>147</v>
      </c>
      <c r="D346" s="29">
        <v>55.15</v>
      </c>
      <c r="E346" s="5">
        <v>10.9</v>
      </c>
      <c r="F346" s="27">
        <v>9.7</v>
      </c>
      <c r="G346" s="103"/>
      <c r="H346" s="94">
        <v>1177</v>
      </c>
      <c r="I346" s="97">
        <f>H346*100/G298</f>
        <v>5.4731457800511505</v>
      </c>
      <c r="J346" s="99">
        <f>$H346*100/$G$633</f>
        <v>0.1756907842197732</v>
      </c>
      <c r="K346" s="82" t="s">
        <v>164</v>
      </c>
    </row>
    <row r="347" spans="1:11" ht="19.5" customHeight="1">
      <c r="A347" s="83"/>
      <c r="B347" s="88"/>
      <c r="C347" s="10" t="s">
        <v>148</v>
      </c>
      <c r="D347" s="13">
        <v>55</v>
      </c>
      <c r="E347" s="5">
        <v>10.9</v>
      </c>
      <c r="F347" s="21">
        <v>7.5</v>
      </c>
      <c r="G347" s="103"/>
      <c r="H347" s="95"/>
      <c r="I347" s="97"/>
      <c r="J347" s="100"/>
      <c r="K347" s="82"/>
    </row>
    <row r="348" spans="1:11" ht="19.5" customHeight="1">
      <c r="A348" s="83"/>
      <c r="B348" s="88"/>
      <c r="C348" s="10" t="s">
        <v>149</v>
      </c>
      <c r="D348" s="13">
        <v>2292.48</v>
      </c>
      <c r="E348" s="19">
        <v>6.9</v>
      </c>
      <c r="F348" s="21">
        <v>40.6</v>
      </c>
      <c r="G348" s="103"/>
      <c r="H348" s="95"/>
      <c r="I348" s="97"/>
      <c r="J348" s="100"/>
      <c r="K348" s="82"/>
    </row>
    <row r="349" spans="1:11" ht="19.5" customHeight="1">
      <c r="A349" s="83"/>
      <c r="B349" s="88"/>
      <c r="C349" s="10" t="s">
        <v>150</v>
      </c>
      <c r="D349" s="13">
        <v>1.86</v>
      </c>
      <c r="E349" s="19">
        <v>10.2</v>
      </c>
      <c r="F349" s="21">
        <v>31.7</v>
      </c>
      <c r="G349" s="103"/>
      <c r="H349" s="95"/>
      <c r="I349" s="97"/>
      <c r="J349" s="100"/>
      <c r="K349" s="82"/>
    </row>
    <row r="350" spans="1:11" ht="19.5" customHeight="1">
      <c r="A350" s="83"/>
      <c r="B350" s="88"/>
      <c r="C350" s="10" t="s">
        <v>151</v>
      </c>
      <c r="D350" s="13">
        <v>41.27</v>
      </c>
      <c r="E350" s="19">
        <v>7.5</v>
      </c>
      <c r="F350" s="21">
        <v>4</v>
      </c>
      <c r="G350" s="103"/>
      <c r="H350" s="95"/>
      <c r="I350" s="97"/>
      <c r="J350" s="100"/>
      <c r="K350" s="82"/>
    </row>
    <row r="351" spans="1:11" ht="19.5" customHeight="1">
      <c r="A351" s="83"/>
      <c r="B351" s="88"/>
      <c r="C351" s="7" t="s">
        <v>152</v>
      </c>
      <c r="D351" s="8">
        <v>708</v>
      </c>
      <c r="E351" s="19">
        <v>5</v>
      </c>
      <c r="F351" s="21">
        <v>6.5</v>
      </c>
      <c r="G351" s="103"/>
      <c r="H351" s="96"/>
      <c r="I351" s="97"/>
      <c r="J351" s="101"/>
      <c r="K351" s="82"/>
    </row>
    <row r="352" spans="1:11" ht="72" customHeight="1">
      <c r="A352" s="43" t="s">
        <v>172</v>
      </c>
      <c r="B352" s="23" t="s">
        <v>126</v>
      </c>
      <c r="C352" s="7"/>
      <c r="D352" s="8"/>
      <c r="E352" s="19"/>
      <c r="F352" s="21"/>
      <c r="G352" s="103">
        <v>20209</v>
      </c>
      <c r="H352" s="94">
        <v>7984</v>
      </c>
      <c r="I352" s="97">
        <f>H352*100/G352</f>
        <v>39.507150279578404</v>
      </c>
      <c r="J352" s="99">
        <f>$H352*100/$G$633</f>
        <v>1.191771640790713</v>
      </c>
      <c r="K352" s="78" t="s">
        <v>164</v>
      </c>
    </row>
    <row r="353" spans="1:11" ht="19.5" customHeight="1">
      <c r="A353" s="83"/>
      <c r="B353" s="88" t="s">
        <v>75</v>
      </c>
      <c r="C353" s="28" t="s">
        <v>147</v>
      </c>
      <c r="D353" s="29">
        <v>22.54</v>
      </c>
      <c r="E353" s="5">
        <v>10.9</v>
      </c>
      <c r="F353" s="27">
        <v>6.7</v>
      </c>
      <c r="G353" s="103"/>
      <c r="H353" s="95"/>
      <c r="I353" s="97"/>
      <c r="J353" s="100"/>
      <c r="K353" s="79"/>
    </row>
    <row r="354" spans="1:11" ht="19.5" customHeight="1">
      <c r="A354" s="83"/>
      <c r="B354" s="88"/>
      <c r="C354" s="10" t="s">
        <v>148</v>
      </c>
      <c r="D354" s="13">
        <v>24.53</v>
      </c>
      <c r="E354" s="5">
        <v>10.9</v>
      </c>
      <c r="F354" s="21">
        <v>7.2</v>
      </c>
      <c r="G354" s="103"/>
      <c r="H354" s="95"/>
      <c r="I354" s="97"/>
      <c r="J354" s="100"/>
      <c r="K354" s="79"/>
    </row>
    <row r="355" spans="1:11" ht="19.5" customHeight="1">
      <c r="A355" s="83"/>
      <c r="B355" s="88"/>
      <c r="C355" s="10" t="s">
        <v>149</v>
      </c>
      <c r="D355" s="13">
        <v>1890.9</v>
      </c>
      <c r="E355" s="19">
        <v>6.9</v>
      </c>
      <c r="F355" s="21">
        <v>56.8</v>
      </c>
      <c r="G355" s="103"/>
      <c r="H355" s="95"/>
      <c r="I355" s="97"/>
      <c r="J355" s="100"/>
      <c r="K355" s="79"/>
    </row>
    <row r="356" spans="1:11" ht="19.5" customHeight="1">
      <c r="A356" s="83"/>
      <c r="B356" s="88"/>
      <c r="C356" s="10" t="s">
        <v>150</v>
      </c>
      <c r="D356" s="13" t="s">
        <v>137</v>
      </c>
      <c r="E356" s="19">
        <v>10.2</v>
      </c>
      <c r="F356" s="21">
        <v>18.5</v>
      </c>
      <c r="G356" s="103"/>
      <c r="H356" s="95"/>
      <c r="I356" s="97"/>
      <c r="J356" s="100"/>
      <c r="K356" s="79"/>
    </row>
    <row r="357" spans="1:11" ht="19.5" customHeight="1">
      <c r="A357" s="83"/>
      <c r="B357" s="88"/>
      <c r="C357" s="10" t="s">
        <v>151</v>
      </c>
      <c r="D357" s="13">
        <v>31.51</v>
      </c>
      <c r="E357" s="19">
        <v>7.5</v>
      </c>
      <c r="F357" s="21">
        <v>6.8</v>
      </c>
      <c r="G357" s="103"/>
      <c r="H357" s="95"/>
      <c r="I357" s="97"/>
      <c r="J357" s="100"/>
      <c r="K357" s="79"/>
    </row>
    <row r="358" spans="1:11" ht="19.5" customHeight="1">
      <c r="A358" s="83"/>
      <c r="B358" s="88"/>
      <c r="C358" s="7" t="s">
        <v>152</v>
      </c>
      <c r="D358" s="8">
        <v>826</v>
      </c>
      <c r="E358" s="19">
        <v>5</v>
      </c>
      <c r="F358" s="21">
        <v>4</v>
      </c>
      <c r="G358" s="103"/>
      <c r="H358" s="96"/>
      <c r="I358" s="97"/>
      <c r="J358" s="101"/>
      <c r="K358" s="81"/>
    </row>
    <row r="359" spans="1:11" ht="19.5" customHeight="1">
      <c r="A359" s="83"/>
      <c r="B359" s="88" t="s">
        <v>76</v>
      </c>
      <c r="C359" s="28" t="s">
        <v>147</v>
      </c>
      <c r="D359" s="29">
        <v>32.96</v>
      </c>
      <c r="E359" s="5">
        <v>10.9</v>
      </c>
      <c r="F359" s="27">
        <v>7.9</v>
      </c>
      <c r="G359" s="103"/>
      <c r="H359" s="94">
        <v>804</v>
      </c>
      <c r="I359" s="97">
        <f>H359*100/G352</f>
        <v>3.978425454005641</v>
      </c>
      <c r="J359" s="99">
        <f>$H359*100/$G$633</f>
        <v>0.1200130760515698</v>
      </c>
      <c r="K359" s="82" t="s">
        <v>164</v>
      </c>
    </row>
    <row r="360" spans="1:11" ht="19.5" customHeight="1">
      <c r="A360" s="83"/>
      <c r="B360" s="88"/>
      <c r="C360" s="10" t="s">
        <v>148</v>
      </c>
      <c r="D360" s="13">
        <v>17.65</v>
      </c>
      <c r="E360" s="5">
        <v>10.9</v>
      </c>
      <c r="F360" s="21">
        <v>3.6</v>
      </c>
      <c r="G360" s="103"/>
      <c r="H360" s="95"/>
      <c r="I360" s="97"/>
      <c r="J360" s="100"/>
      <c r="K360" s="82"/>
    </row>
    <row r="361" spans="1:11" ht="19.5" customHeight="1">
      <c r="A361" s="83"/>
      <c r="B361" s="88"/>
      <c r="C361" s="10" t="s">
        <v>149</v>
      </c>
      <c r="D361" s="13">
        <v>2445.46</v>
      </c>
      <c r="E361" s="19">
        <v>6.9</v>
      </c>
      <c r="F361" s="21">
        <v>40.9</v>
      </c>
      <c r="G361" s="103"/>
      <c r="H361" s="95"/>
      <c r="I361" s="97"/>
      <c r="J361" s="100"/>
      <c r="K361" s="82"/>
    </row>
    <row r="362" spans="1:11" ht="19.5" customHeight="1">
      <c r="A362" s="83"/>
      <c r="B362" s="88"/>
      <c r="C362" s="10" t="s">
        <v>150</v>
      </c>
      <c r="D362" s="13">
        <v>1.86</v>
      </c>
      <c r="E362" s="19">
        <v>10.2</v>
      </c>
      <c r="F362" s="21">
        <v>30.1</v>
      </c>
      <c r="G362" s="103"/>
      <c r="H362" s="95"/>
      <c r="I362" s="97"/>
      <c r="J362" s="100"/>
      <c r="K362" s="82"/>
    </row>
    <row r="363" spans="1:11" ht="19.5" customHeight="1">
      <c r="A363" s="83"/>
      <c r="B363" s="88"/>
      <c r="C363" s="10" t="s">
        <v>151</v>
      </c>
      <c r="D363" s="13">
        <v>41.27</v>
      </c>
      <c r="E363" s="19">
        <v>7.5</v>
      </c>
      <c r="F363" s="21">
        <v>3.9</v>
      </c>
      <c r="G363" s="103"/>
      <c r="H363" s="95"/>
      <c r="I363" s="97"/>
      <c r="J363" s="100"/>
      <c r="K363" s="82"/>
    </row>
    <row r="364" spans="1:11" ht="19.5" customHeight="1">
      <c r="A364" s="83"/>
      <c r="B364" s="88"/>
      <c r="C364" s="7" t="s">
        <v>152</v>
      </c>
      <c r="D364" s="8">
        <v>826</v>
      </c>
      <c r="E364" s="19">
        <v>5</v>
      </c>
      <c r="F364" s="21">
        <v>13.6</v>
      </c>
      <c r="G364" s="103"/>
      <c r="H364" s="96"/>
      <c r="I364" s="97"/>
      <c r="J364" s="101"/>
      <c r="K364" s="82"/>
    </row>
    <row r="365" spans="1:11" ht="19.5" customHeight="1">
      <c r="A365" s="83"/>
      <c r="B365" s="88" t="s">
        <v>77</v>
      </c>
      <c r="C365" s="28" t="s">
        <v>147</v>
      </c>
      <c r="D365" s="29">
        <v>58.79</v>
      </c>
      <c r="E365" s="5">
        <v>10.9</v>
      </c>
      <c r="F365" s="27">
        <v>2.5</v>
      </c>
      <c r="G365" s="103"/>
      <c r="H365" s="94">
        <v>3288</v>
      </c>
      <c r="I365" s="97">
        <f>H365*100/G352</f>
        <v>16.26997872235143</v>
      </c>
      <c r="J365" s="99">
        <f>$H365*100/$G$633</f>
        <v>0.49079974385268843</v>
      </c>
      <c r="K365" s="82" t="s">
        <v>164</v>
      </c>
    </row>
    <row r="366" spans="1:11" ht="19.5" customHeight="1">
      <c r="A366" s="83"/>
      <c r="B366" s="88"/>
      <c r="C366" s="10" t="s">
        <v>149</v>
      </c>
      <c r="D366" s="13">
        <v>2528.15</v>
      </c>
      <c r="E366" s="19">
        <v>6.9</v>
      </c>
      <c r="F366" s="21">
        <v>48.9</v>
      </c>
      <c r="G366" s="103"/>
      <c r="H366" s="95"/>
      <c r="I366" s="97"/>
      <c r="J366" s="100"/>
      <c r="K366" s="82"/>
    </row>
    <row r="367" spans="1:11" ht="19.5" customHeight="1">
      <c r="A367" s="83"/>
      <c r="B367" s="88"/>
      <c r="C367" s="10" t="s">
        <v>150</v>
      </c>
      <c r="D367" s="13">
        <v>1.86</v>
      </c>
      <c r="E367" s="19">
        <v>10.2</v>
      </c>
      <c r="F367" s="21">
        <v>39.9</v>
      </c>
      <c r="G367" s="103"/>
      <c r="H367" s="95"/>
      <c r="I367" s="97"/>
      <c r="J367" s="100"/>
      <c r="K367" s="82"/>
    </row>
    <row r="368" spans="1:11" ht="19.5" customHeight="1">
      <c r="A368" s="83"/>
      <c r="B368" s="88"/>
      <c r="C368" s="10" t="s">
        <v>151</v>
      </c>
      <c r="D368" s="13">
        <v>41.27</v>
      </c>
      <c r="E368" s="19">
        <v>7.5</v>
      </c>
      <c r="F368" s="21">
        <v>4.2</v>
      </c>
      <c r="G368" s="103"/>
      <c r="H368" s="95"/>
      <c r="I368" s="97"/>
      <c r="J368" s="100"/>
      <c r="K368" s="82"/>
    </row>
    <row r="369" spans="1:11" ht="19.5" customHeight="1">
      <c r="A369" s="83"/>
      <c r="B369" s="88"/>
      <c r="C369" s="7" t="s">
        <v>152</v>
      </c>
      <c r="D369" s="8">
        <v>826</v>
      </c>
      <c r="E369" s="19">
        <v>5</v>
      </c>
      <c r="F369" s="21">
        <v>4.5</v>
      </c>
      <c r="G369" s="103"/>
      <c r="H369" s="96"/>
      <c r="I369" s="97"/>
      <c r="J369" s="101"/>
      <c r="K369" s="82"/>
    </row>
    <row r="370" spans="1:11" ht="19.5" customHeight="1">
      <c r="A370" s="83"/>
      <c r="B370" s="88" t="s">
        <v>78</v>
      </c>
      <c r="C370" s="28" t="s">
        <v>147</v>
      </c>
      <c r="D370" s="29">
        <v>22.49</v>
      </c>
      <c r="E370" s="5">
        <v>10.9</v>
      </c>
      <c r="F370" s="27">
        <v>3.4</v>
      </c>
      <c r="G370" s="103"/>
      <c r="H370" s="94">
        <v>2970</v>
      </c>
      <c r="I370" s="97">
        <f>H370*100/G352</f>
        <v>14.696422386065615</v>
      </c>
      <c r="J370" s="99">
        <f>$H370*100/$G$633</f>
        <v>0.44333188541438096</v>
      </c>
      <c r="K370" s="82" t="s">
        <v>164</v>
      </c>
    </row>
    <row r="371" spans="1:11" ht="19.5" customHeight="1">
      <c r="A371" s="83"/>
      <c r="B371" s="88"/>
      <c r="C371" s="10" t="s">
        <v>148</v>
      </c>
      <c r="D371" s="13">
        <v>67.27</v>
      </c>
      <c r="E371" s="5">
        <v>10.9</v>
      </c>
      <c r="F371" s="21">
        <v>6.9</v>
      </c>
      <c r="G371" s="103"/>
      <c r="H371" s="95"/>
      <c r="I371" s="97"/>
      <c r="J371" s="100"/>
      <c r="K371" s="82"/>
    </row>
    <row r="372" spans="1:11" ht="19.5" customHeight="1">
      <c r="A372" s="83"/>
      <c r="B372" s="88"/>
      <c r="C372" s="10" t="s">
        <v>149</v>
      </c>
      <c r="D372" s="13">
        <v>2970.12</v>
      </c>
      <c r="E372" s="19">
        <v>6.9</v>
      </c>
      <c r="F372" s="21">
        <v>30.9</v>
      </c>
      <c r="G372" s="103"/>
      <c r="H372" s="95"/>
      <c r="I372" s="97"/>
      <c r="J372" s="100"/>
      <c r="K372" s="82"/>
    </row>
    <row r="373" spans="1:11" ht="19.5" customHeight="1">
      <c r="A373" s="83"/>
      <c r="B373" s="88"/>
      <c r="C373" s="10" t="s">
        <v>150</v>
      </c>
      <c r="D373" s="13">
        <v>1.86</v>
      </c>
      <c r="E373" s="19">
        <v>10.2</v>
      </c>
      <c r="F373" s="21">
        <v>33.9</v>
      </c>
      <c r="G373" s="103"/>
      <c r="H373" s="95"/>
      <c r="I373" s="97"/>
      <c r="J373" s="100"/>
      <c r="K373" s="82"/>
    </row>
    <row r="374" spans="1:11" ht="19.5" customHeight="1">
      <c r="A374" s="83"/>
      <c r="B374" s="88"/>
      <c r="C374" s="10" t="s">
        <v>151</v>
      </c>
      <c r="D374" s="13">
        <v>41.27</v>
      </c>
      <c r="E374" s="19">
        <v>7.5</v>
      </c>
      <c r="F374" s="21">
        <v>4.5</v>
      </c>
      <c r="G374" s="103"/>
      <c r="H374" s="95"/>
      <c r="I374" s="97"/>
      <c r="J374" s="100"/>
      <c r="K374" s="82"/>
    </row>
    <row r="375" spans="1:11" ht="19.5" customHeight="1">
      <c r="A375" s="83"/>
      <c r="B375" s="88"/>
      <c r="C375" s="7" t="s">
        <v>152</v>
      </c>
      <c r="D375" s="8">
        <v>826</v>
      </c>
      <c r="E375" s="19">
        <v>5</v>
      </c>
      <c r="F375" s="21">
        <v>20.4</v>
      </c>
      <c r="G375" s="103"/>
      <c r="H375" s="96"/>
      <c r="I375" s="97"/>
      <c r="J375" s="101"/>
      <c r="K375" s="82"/>
    </row>
    <row r="376" spans="1:11" ht="19.5" customHeight="1">
      <c r="A376" s="83"/>
      <c r="B376" s="88" t="s">
        <v>79</v>
      </c>
      <c r="C376" s="28" t="s">
        <v>147</v>
      </c>
      <c r="D376" s="29">
        <v>43.86</v>
      </c>
      <c r="E376" s="5">
        <v>10.9</v>
      </c>
      <c r="F376" s="27">
        <v>3.3</v>
      </c>
      <c r="G376" s="103"/>
      <c r="H376" s="94">
        <v>1431</v>
      </c>
      <c r="I376" s="97">
        <f>H376*100/G352</f>
        <v>7.081003513286159</v>
      </c>
      <c r="J376" s="99">
        <f>$H376*100/$G$633</f>
        <v>0.21360536297238356</v>
      </c>
      <c r="K376" s="82" t="s">
        <v>164</v>
      </c>
    </row>
    <row r="377" spans="1:11" ht="19.5" customHeight="1">
      <c r="A377" s="83"/>
      <c r="B377" s="88"/>
      <c r="C377" s="10" t="s">
        <v>149</v>
      </c>
      <c r="D377" s="13">
        <v>3015.81</v>
      </c>
      <c r="E377" s="19">
        <v>6.9</v>
      </c>
      <c r="F377" s="21">
        <v>62.9</v>
      </c>
      <c r="G377" s="103"/>
      <c r="H377" s="95"/>
      <c r="I377" s="97"/>
      <c r="J377" s="100"/>
      <c r="K377" s="82"/>
    </row>
    <row r="378" spans="1:11" ht="19.5" customHeight="1">
      <c r="A378" s="83"/>
      <c r="B378" s="88"/>
      <c r="C378" s="10" t="s">
        <v>150</v>
      </c>
      <c r="D378" s="13">
        <v>1.86</v>
      </c>
      <c r="E378" s="19">
        <v>10.2</v>
      </c>
      <c r="F378" s="21">
        <v>29.6</v>
      </c>
      <c r="G378" s="103"/>
      <c r="H378" s="95"/>
      <c r="I378" s="97"/>
      <c r="J378" s="100"/>
      <c r="K378" s="82"/>
    </row>
    <row r="379" spans="1:11" ht="19.5" customHeight="1">
      <c r="A379" s="83"/>
      <c r="B379" s="88"/>
      <c r="C379" s="10" t="s">
        <v>151</v>
      </c>
      <c r="D379" s="13">
        <v>41.27</v>
      </c>
      <c r="E379" s="19">
        <v>7.5</v>
      </c>
      <c r="F379" s="21">
        <v>4.2</v>
      </c>
      <c r="G379" s="103"/>
      <c r="H379" s="96"/>
      <c r="I379" s="97"/>
      <c r="J379" s="101"/>
      <c r="K379" s="82"/>
    </row>
    <row r="380" spans="1:11" ht="69" customHeight="1">
      <c r="A380" s="43" t="s">
        <v>173</v>
      </c>
      <c r="B380" s="23" t="s">
        <v>80</v>
      </c>
      <c r="C380" s="7"/>
      <c r="D380" s="8"/>
      <c r="E380" s="19"/>
      <c r="F380" s="21"/>
      <c r="G380" s="103">
        <v>24171</v>
      </c>
      <c r="H380" s="94">
        <v>2292</v>
      </c>
      <c r="I380" s="97">
        <f>H380*100/G380</f>
        <v>9.482437631872905</v>
      </c>
      <c r="J380" s="99">
        <f>$H380*100/$G$633</f>
        <v>0.34212682874402733</v>
      </c>
      <c r="K380" s="78" t="s">
        <v>164</v>
      </c>
    </row>
    <row r="381" spans="1:11" ht="19.5" customHeight="1">
      <c r="A381" s="83"/>
      <c r="B381" s="88" t="s">
        <v>81</v>
      </c>
      <c r="C381" s="28" t="s">
        <v>147</v>
      </c>
      <c r="D381" s="29">
        <v>54.69</v>
      </c>
      <c r="E381" s="5">
        <v>10.9</v>
      </c>
      <c r="F381" s="27">
        <v>15.2</v>
      </c>
      <c r="G381" s="103"/>
      <c r="H381" s="95"/>
      <c r="I381" s="97"/>
      <c r="J381" s="100"/>
      <c r="K381" s="79"/>
    </row>
    <row r="382" spans="1:11" ht="19.5" customHeight="1">
      <c r="A382" s="83"/>
      <c r="B382" s="88"/>
      <c r="C382" s="10" t="s">
        <v>148</v>
      </c>
      <c r="D382" s="13">
        <v>21.5</v>
      </c>
      <c r="E382" s="5">
        <v>10.9</v>
      </c>
      <c r="F382" s="21">
        <v>5.7</v>
      </c>
      <c r="G382" s="103"/>
      <c r="H382" s="95"/>
      <c r="I382" s="97"/>
      <c r="J382" s="100"/>
      <c r="K382" s="79"/>
    </row>
    <row r="383" spans="1:11" ht="19.5" customHeight="1">
      <c r="A383" s="83"/>
      <c r="B383" s="88"/>
      <c r="C383" s="10" t="s">
        <v>149</v>
      </c>
      <c r="D383" s="13">
        <v>2745.31</v>
      </c>
      <c r="E383" s="19">
        <v>6.9</v>
      </c>
      <c r="F383" s="21">
        <v>62.2</v>
      </c>
      <c r="G383" s="103"/>
      <c r="H383" s="95"/>
      <c r="I383" s="97"/>
      <c r="J383" s="100"/>
      <c r="K383" s="79"/>
    </row>
    <row r="384" spans="1:11" ht="19.5" customHeight="1">
      <c r="A384" s="83"/>
      <c r="B384" s="88"/>
      <c r="C384" s="10" t="s">
        <v>150</v>
      </c>
      <c r="D384" s="13">
        <v>1.86</v>
      </c>
      <c r="E384" s="19">
        <v>10.2</v>
      </c>
      <c r="F384" s="21">
        <v>15.3</v>
      </c>
      <c r="G384" s="103"/>
      <c r="H384" s="95"/>
      <c r="I384" s="97"/>
      <c r="J384" s="100"/>
      <c r="K384" s="79"/>
    </row>
    <row r="385" spans="1:11" ht="19.5" customHeight="1">
      <c r="A385" s="83"/>
      <c r="B385" s="88"/>
      <c r="C385" s="10" t="s">
        <v>151</v>
      </c>
      <c r="D385" s="13">
        <v>41.27</v>
      </c>
      <c r="E385" s="19">
        <v>7.5</v>
      </c>
      <c r="F385" s="21">
        <v>1.6</v>
      </c>
      <c r="G385" s="103"/>
      <c r="H385" s="96"/>
      <c r="I385" s="97"/>
      <c r="J385" s="101"/>
      <c r="K385" s="81"/>
    </row>
    <row r="386" spans="1:11" ht="19.5" customHeight="1">
      <c r="A386" s="83"/>
      <c r="B386" s="88" t="s">
        <v>82</v>
      </c>
      <c r="C386" s="28" t="s">
        <v>147</v>
      </c>
      <c r="D386" s="29">
        <v>65.67</v>
      </c>
      <c r="E386" s="5">
        <v>10.9</v>
      </c>
      <c r="F386" s="27">
        <v>9.8</v>
      </c>
      <c r="G386" s="103"/>
      <c r="H386" s="94">
        <v>1972</v>
      </c>
      <c r="I386" s="97">
        <f>H386*100/G380</f>
        <v>8.158537089901122</v>
      </c>
      <c r="J386" s="99">
        <f>$H386*100/$G$633</f>
        <v>0.2943604303155418</v>
      </c>
      <c r="K386" s="82" t="s">
        <v>164</v>
      </c>
    </row>
    <row r="387" spans="1:11" ht="19.5" customHeight="1">
      <c r="A387" s="83"/>
      <c r="B387" s="88"/>
      <c r="C387" s="10" t="s">
        <v>148</v>
      </c>
      <c r="D387" s="13">
        <v>55.13</v>
      </c>
      <c r="E387" s="5">
        <v>10.9</v>
      </c>
      <c r="F387" s="21">
        <v>7.9</v>
      </c>
      <c r="G387" s="103"/>
      <c r="H387" s="95"/>
      <c r="I387" s="97"/>
      <c r="J387" s="100"/>
      <c r="K387" s="82"/>
    </row>
    <row r="388" spans="1:11" ht="19.5" customHeight="1">
      <c r="A388" s="83"/>
      <c r="B388" s="88"/>
      <c r="C388" s="10" t="s">
        <v>149</v>
      </c>
      <c r="D388" s="13">
        <v>1629.23</v>
      </c>
      <c r="E388" s="19">
        <v>6.9</v>
      </c>
      <c r="F388" s="21">
        <v>42.2</v>
      </c>
      <c r="G388" s="103"/>
      <c r="H388" s="95"/>
      <c r="I388" s="97"/>
      <c r="J388" s="100"/>
      <c r="K388" s="82"/>
    </row>
    <row r="389" spans="1:11" ht="19.5" customHeight="1">
      <c r="A389" s="83"/>
      <c r="B389" s="88"/>
      <c r="C389" s="10" t="s">
        <v>150</v>
      </c>
      <c r="D389" s="13">
        <v>1.86</v>
      </c>
      <c r="E389" s="19">
        <v>10.2</v>
      </c>
      <c r="F389" s="21">
        <v>30.8</v>
      </c>
      <c r="G389" s="103"/>
      <c r="H389" s="95"/>
      <c r="I389" s="97"/>
      <c r="J389" s="100"/>
      <c r="K389" s="82"/>
    </row>
    <row r="390" spans="1:11" ht="19.5" customHeight="1">
      <c r="A390" s="83"/>
      <c r="B390" s="88"/>
      <c r="C390" s="10" t="s">
        <v>151</v>
      </c>
      <c r="D390" s="13">
        <v>41.27</v>
      </c>
      <c r="E390" s="19">
        <v>7.5</v>
      </c>
      <c r="F390" s="21">
        <v>2.7</v>
      </c>
      <c r="G390" s="103"/>
      <c r="H390" s="95"/>
      <c r="I390" s="97"/>
      <c r="J390" s="100"/>
      <c r="K390" s="82"/>
    </row>
    <row r="391" spans="1:11" ht="19.5" customHeight="1">
      <c r="A391" s="83"/>
      <c r="B391" s="88"/>
      <c r="C391" s="7" t="s">
        <v>152</v>
      </c>
      <c r="D391" s="8">
        <v>733</v>
      </c>
      <c r="E391" s="19">
        <v>5</v>
      </c>
      <c r="F391" s="21">
        <v>6.6</v>
      </c>
      <c r="G391" s="103"/>
      <c r="H391" s="96"/>
      <c r="I391" s="97"/>
      <c r="J391" s="101"/>
      <c r="K391" s="82"/>
    </row>
    <row r="392" spans="1:11" ht="19.5" customHeight="1">
      <c r="A392" s="83"/>
      <c r="B392" s="88" t="s">
        <v>83</v>
      </c>
      <c r="C392" s="28" t="s">
        <v>147</v>
      </c>
      <c r="D392" s="29">
        <v>66.56</v>
      </c>
      <c r="E392" s="5">
        <v>9.8</v>
      </c>
      <c r="F392" s="27">
        <v>0.6</v>
      </c>
      <c r="G392" s="103"/>
      <c r="H392" s="94">
        <v>1879</v>
      </c>
      <c r="I392" s="97">
        <f>H392*100/G380</f>
        <v>7.773778494890571</v>
      </c>
      <c r="J392" s="99">
        <f>$H392*100/$G$633</f>
        <v>0.28047832077226326</v>
      </c>
      <c r="K392" s="82" t="s">
        <v>164</v>
      </c>
    </row>
    <row r="393" spans="1:11" ht="19.5" customHeight="1">
      <c r="A393" s="83"/>
      <c r="B393" s="88"/>
      <c r="C393" s="10" t="s">
        <v>149</v>
      </c>
      <c r="D393" s="13">
        <v>1629.23</v>
      </c>
      <c r="E393" s="19">
        <v>6.9</v>
      </c>
      <c r="F393" s="21">
        <v>3.2</v>
      </c>
      <c r="G393" s="103"/>
      <c r="H393" s="95"/>
      <c r="I393" s="97"/>
      <c r="J393" s="100"/>
      <c r="K393" s="82"/>
    </row>
    <row r="394" spans="1:11" ht="19.5" customHeight="1">
      <c r="A394" s="83"/>
      <c r="B394" s="88"/>
      <c r="C394" s="10" t="s">
        <v>150</v>
      </c>
      <c r="D394" s="13">
        <v>1.86</v>
      </c>
      <c r="E394" s="19">
        <v>10.2</v>
      </c>
      <c r="F394" s="21">
        <v>69.1</v>
      </c>
      <c r="G394" s="103"/>
      <c r="H394" s="95"/>
      <c r="I394" s="97"/>
      <c r="J394" s="100"/>
      <c r="K394" s="82"/>
    </row>
    <row r="395" spans="1:11" ht="19.5" customHeight="1">
      <c r="A395" s="83"/>
      <c r="B395" s="88"/>
      <c r="C395" s="10" t="s">
        <v>151</v>
      </c>
      <c r="D395" s="13">
        <v>41.27</v>
      </c>
      <c r="E395" s="19">
        <v>7.5</v>
      </c>
      <c r="F395" s="21">
        <v>9.6</v>
      </c>
      <c r="G395" s="103"/>
      <c r="H395" s="95"/>
      <c r="I395" s="97"/>
      <c r="J395" s="100"/>
      <c r="K395" s="82"/>
    </row>
    <row r="396" spans="1:11" ht="19.5" customHeight="1">
      <c r="A396" s="83"/>
      <c r="B396" s="88"/>
      <c r="C396" s="7" t="s">
        <v>152</v>
      </c>
      <c r="D396" s="8">
        <v>733</v>
      </c>
      <c r="E396" s="19">
        <v>4.5</v>
      </c>
      <c r="F396" s="21">
        <v>17.5</v>
      </c>
      <c r="G396" s="103"/>
      <c r="H396" s="96"/>
      <c r="I396" s="97"/>
      <c r="J396" s="101"/>
      <c r="K396" s="82"/>
    </row>
    <row r="397" spans="1:11" ht="19.5" customHeight="1">
      <c r="A397" s="22">
        <v>1</v>
      </c>
      <c r="B397" s="22">
        <v>2</v>
      </c>
      <c r="C397" s="55">
        <v>3</v>
      </c>
      <c r="D397" s="8">
        <v>4</v>
      </c>
      <c r="E397" s="58">
        <v>5</v>
      </c>
      <c r="F397" s="59">
        <v>6</v>
      </c>
      <c r="G397" s="103"/>
      <c r="H397" s="30">
        <v>7</v>
      </c>
      <c r="I397" s="58">
        <v>8</v>
      </c>
      <c r="J397" s="59">
        <v>9</v>
      </c>
      <c r="K397" s="49">
        <v>10</v>
      </c>
    </row>
    <row r="398" spans="1:11" ht="19.5" customHeight="1">
      <c r="A398" s="85"/>
      <c r="B398" s="115" t="s">
        <v>180</v>
      </c>
      <c r="C398" s="28" t="s">
        <v>147</v>
      </c>
      <c r="D398" s="8">
        <v>66.56</v>
      </c>
      <c r="E398" s="58">
        <v>9</v>
      </c>
      <c r="F398" s="63">
        <v>10.1</v>
      </c>
      <c r="G398" s="103"/>
      <c r="H398" s="94">
        <v>16.37</v>
      </c>
      <c r="I398" s="109">
        <v>6.8</v>
      </c>
      <c r="J398" s="123">
        <v>0.2</v>
      </c>
      <c r="K398" s="119" t="s">
        <v>181</v>
      </c>
    </row>
    <row r="399" spans="1:11" ht="19.5" customHeight="1">
      <c r="A399" s="86"/>
      <c r="B399" s="116"/>
      <c r="C399" s="10" t="s">
        <v>148</v>
      </c>
      <c r="D399" s="8">
        <v>55.13</v>
      </c>
      <c r="E399" s="58">
        <v>10.9</v>
      </c>
      <c r="F399" s="63">
        <v>6.7</v>
      </c>
      <c r="G399" s="103"/>
      <c r="H399" s="95"/>
      <c r="I399" s="110"/>
      <c r="J399" s="124"/>
      <c r="K399" s="120"/>
    </row>
    <row r="400" spans="1:11" ht="19.5" customHeight="1">
      <c r="A400" s="86"/>
      <c r="B400" s="116"/>
      <c r="C400" s="10" t="s">
        <v>149</v>
      </c>
      <c r="D400" s="8">
        <v>1629.23</v>
      </c>
      <c r="E400" s="58">
        <v>5.9</v>
      </c>
      <c r="F400" s="63">
        <v>20.6</v>
      </c>
      <c r="G400" s="103"/>
      <c r="H400" s="95"/>
      <c r="I400" s="110"/>
      <c r="J400" s="124"/>
      <c r="K400" s="120"/>
    </row>
    <row r="401" spans="1:11" ht="19.5" customHeight="1">
      <c r="A401" s="86"/>
      <c r="B401" s="116"/>
      <c r="C401" s="10" t="s">
        <v>150</v>
      </c>
      <c r="D401" s="8">
        <v>1.86</v>
      </c>
      <c r="E401" s="58">
        <v>10.2</v>
      </c>
      <c r="F401" s="63">
        <v>51.7</v>
      </c>
      <c r="G401" s="103"/>
      <c r="H401" s="95"/>
      <c r="I401" s="110"/>
      <c r="J401" s="124"/>
      <c r="K401" s="120"/>
    </row>
    <row r="402" spans="1:11" ht="19.5" customHeight="1">
      <c r="A402" s="86"/>
      <c r="B402" s="116"/>
      <c r="C402" s="10" t="s">
        <v>151</v>
      </c>
      <c r="D402" s="8">
        <v>41.27</v>
      </c>
      <c r="E402" s="58">
        <v>7.5</v>
      </c>
      <c r="F402" s="63">
        <v>5.4</v>
      </c>
      <c r="G402" s="103"/>
      <c r="H402" s="95"/>
      <c r="I402" s="110"/>
      <c r="J402" s="124"/>
      <c r="K402" s="120"/>
    </row>
    <row r="403" spans="1:11" ht="19.5" customHeight="1">
      <c r="A403" s="87"/>
      <c r="B403" s="117"/>
      <c r="C403" s="7" t="s">
        <v>152</v>
      </c>
      <c r="D403" s="8">
        <v>733</v>
      </c>
      <c r="E403" s="58">
        <v>5</v>
      </c>
      <c r="F403" s="63">
        <v>5.5</v>
      </c>
      <c r="G403" s="103"/>
      <c r="H403" s="96"/>
      <c r="I403" s="111"/>
      <c r="J403" s="125"/>
      <c r="K403" s="121"/>
    </row>
    <row r="404" spans="1:11" ht="19.5" customHeight="1">
      <c r="A404" s="84"/>
      <c r="B404" s="88" t="s">
        <v>84</v>
      </c>
      <c r="C404" s="10" t="s">
        <v>150</v>
      </c>
      <c r="D404" s="13">
        <v>1.86</v>
      </c>
      <c r="E404" s="19">
        <v>10.2</v>
      </c>
      <c r="F404" s="21">
        <v>66.3</v>
      </c>
      <c r="G404" s="103"/>
      <c r="H404" s="94">
        <v>1109</v>
      </c>
      <c r="I404" s="97">
        <f>H404*100/G380</f>
        <v>4.588142815770965</v>
      </c>
      <c r="J404" s="99">
        <f>$H404*100/$G$633</f>
        <v>0.16554042455372003</v>
      </c>
      <c r="K404" s="82" t="s">
        <v>166</v>
      </c>
    </row>
    <row r="405" spans="1:11" ht="19.5" customHeight="1">
      <c r="A405" s="84"/>
      <c r="B405" s="88"/>
      <c r="C405" s="10" t="s">
        <v>151</v>
      </c>
      <c r="D405" s="13">
        <v>41.27</v>
      </c>
      <c r="E405" s="19">
        <v>7.5</v>
      </c>
      <c r="F405" s="21">
        <v>8.9</v>
      </c>
      <c r="G405" s="103"/>
      <c r="H405" s="95"/>
      <c r="I405" s="97"/>
      <c r="J405" s="100"/>
      <c r="K405" s="82"/>
    </row>
    <row r="406" spans="1:11" ht="19.5" customHeight="1">
      <c r="A406" s="84"/>
      <c r="B406" s="88"/>
      <c r="C406" s="7" t="s">
        <v>152</v>
      </c>
      <c r="D406" s="8">
        <v>733</v>
      </c>
      <c r="E406" s="19">
        <v>5</v>
      </c>
      <c r="F406" s="21">
        <v>24.8</v>
      </c>
      <c r="G406" s="103"/>
      <c r="H406" s="96"/>
      <c r="I406" s="97"/>
      <c r="J406" s="101"/>
      <c r="K406" s="82"/>
    </row>
    <row r="407" spans="1:11" ht="19.5" customHeight="1">
      <c r="A407" s="83"/>
      <c r="B407" s="88" t="s">
        <v>85</v>
      </c>
      <c r="C407" s="28" t="s">
        <v>147</v>
      </c>
      <c r="D407" s="29">
        <v>66.56</v>
      </c>
      <c r="E407" s="5">
        <v>10</v>
      </c>
      <c r="F407" s="27">
        <v>9.1</v>
      </c>
      <c r="G407" s="103"/>
      <c r="H407" s="94">
        <v>2420</v>
      </c>
      <c r="I407" s="97">
        <f>H407*100/G380</f>
        <v>10.01199784866162</v>
      </c>
      <c r="J407" s="99">
        <f>$H407*100/$G$633</f>
        <v>0.36123338811542155</v>
      </c>
      <c r="K407" s="82" t="s">
        <v>164</v>
      </c>
    </row>
    <row r="408" spans="1:11" ht="19.5" customHeight="1">
      <c r="A408" s="83"/>
      <c r="B408" s="88"/>
      <c r="C408" s="10" t="s">
        <v>148</v>
      </c>
      <c r="D408" s="13">
        <v>55.13</v>
      </c>
      <c r="E408" s="5">
        <v>10.9</v>
      </c>
      <c r="F408" s="21">
        <v>8.8</v>
      </c>
      <c r="G408" s="103"/>
      <c r="H408" s="95"/>
      <c r="I408" s="97"/>
      <c r="J408" s="100"/>
      <c r="K408" s="82"/>
    </row>
    <row r="409" spans="1:11" ht="19.5" customHeight="1">
      <c r="A409" s="83"/>
      <c r="B409" s="88"/>
      <c r="C409" s="10" t="s">
        <v>149</v>
      </c>
      <c r="D409" s="13">
        <v>1629.23</v>
      </c>
      <c r="E409" s="19">
        <v>6.9</v>
      </c>
      <c r="F409" s="21">
        <v>25.4</v>
      </c>
      <c r="G409" s="103"/>
      <c r="H409" s="95"/>
      <c r="I409" s="97"/>
      <c r="J409" s="100"/>
      <c r="K409" s="82"/>
    </row>
    <row r="410" spans="1:11" ht="19.5" customHeight="1">
      <c r="A410" s="83"/>
      <c r="B410" s="88"/>
      <c r="C410" s="10" t="s">
        <v>153</v>
      </c>
      <c r="D410" s="13">
        <v>114.24</v>
      </c>
      <c r="E410" s="19">
        <v>5</v>
      </c>
      <c r="F410" s="21">
        <v>6.4</v>
      </c>
      <c r="G410" s="103"/>
      <c r="H410" s="95"/>
      <c r="I410" s="97"/>
      <c r="J410" s="100"/>
      <c r="K410" s="82"/>
    </row>
    <row r="411" spans="1:11" ht="19.5" customHeight="1">
      <c r="A411" s="83"/>
      <c r="B411" s="88"/>
      <c r="C411" s="10" t="s">
        <v>150</v>
      </c>
      <c r="D411" s="13">
        <v>1.86</v>
      </c>
      <c r="E411" s="19">
        <v>10.2</v>
      </c>
      <c r="F411" s="21">
        <v>43.7</v>
      </c>
      <c r="G411" s="103"/>
      <c r="H411" s="95"/>
      <c r="I411" s="97"/>
      <c r="J411" s="100"/>
      <c r="K411" s="82"/>
    </row>
    <row r="412" spans="1:11" ht="19.5" customHeight="1">
      <c r="A412" s="83"/>
      <c r="B412" s="88"/>
      <c r="C412" s="10" t="s">
        <v>151</v>
      </c>
      <c r="D412" s="13">
        <v>41.27</v>
      </c>
      <c r="E412" s="19">
        <v>7.5</v>
      </c>
      <c r="F412" s="21">
        <v>3.7</v>
      </c>
      <c r="G412" s="103"/>
      <c r="H412" s="95"/>
      <c r="I412" s="97"/>
      <c r="J412" s="100"/>
      <c r="K412" s="82"/>
    </row>
    <row r="413" spans="1:11" ht="19.5" customHeight="1">
      <c r="A413" s="83"/>
      <c r="B413" s="88"/>
      <c r="C413" s="7" t="s">
        <v>152</v>
      </c>
      <c r="D413" s="8">
        <v>733</v>
      </c>
      <c r="E413" s="19">
        <v>5</v>
      </c>
      <c r="F413" s="21">
        <v>2.9</v>
      </c>
      <c r="G413" s="103"/>
      <c r="H413" s="96"/>
      <c r="I413" s="97"/>
      <c r="J413" s="101"/>
      <c r="K413" s="82"/>
    </row>
    <row r="414" spans="1:11" ht="19.5" customHeight="1">
      <c r="A414" s="83"/>
      <c r="B414" s="88" t="s">
        <v>86</v>
      </c>
      <c r="C414" s="28" t="s">
        <v>147</v>
      </c>
      <c r="D414" s="29">
        <v>65.67</v>
      </c>
      <c r="E414" s="5">
        <v>9.2</v>
      </c>
      <c r="F414" s="27">
        <v>18.7</v>
      </c>
      <c r="G414" s="103"/>
      <c r="H414" s="94">
        <v>2398</v>
      </c>
      <c r="I414" s="97">
        <f>H414*100/G380</f>
        <v>9.92097968640106</v>
      </c>
      <c r="J414" s="99">
        <f>$H414*100/$G$633</f>
        <v>0.35794944822346314</v>
      </c>
      <c r="K414" s="82" t="s">
        <v>164</v>
      </c>
    </row>
    <row r="415" spans="1:11" ht="19.5" customHeight="1">
      <c r="A415" s="83"/>
      <c r="B415" s="88"/>
      <c r="C415" s="10" t="s">
        <v>148</v>
      </c>
      <c r="D415" s="13">
        <v>55.13</v>
      </c>
      <c r="E415" s="5">
        <v>10.9</v>
      </c>
      <c r="F415" s="21">
        <v>19.5</v>
      </c>
      <c r="G415" s="103"/>
      <c r="H415" s="95"/>
      <c r="I415" s="97"/>
      <c r="J415" s="100"/>
      <c r="K415" s="82"/>
    </row>
    <row r="416" spans="1:11" ht="19.5" customHeight="1">
      <c r="A416" s="83"/>
      <c r="B416" s="88"/>
      <c r="C416" s="10" t="s">
        <v>149</v>
      </c>
      <c r="D416" s="13">
        <v>1629.23</v>
      </c>
      <c r="E416" s="19">
        <v>6.9</v>
      </c>
      <c r="F416" s="21">
        <v>38.6</v>
      </c>
      <c r="G416" s="103"/>
      <c r="H416" s="95"/>
      <c r="I416" s="97"/>
      <c r="J416" s="100"/>
      <c r="K416" s="82"/>
    </row>
    <row r="417" spans="1:11" ht="19.5" customHeight="1">
      <c r="A417" s="83"/>
      <c r="B417" s="88"/>
      <c r="C417" s="10" t="s">
        <v>153</v>
      </c>
      <c r="D417" s="13">
        <v>114.24</v>
      </c>
      <c r="E417" s="19">
        <v>5</v>
      </c>
      <c r="F417" s="21">
        <v>2</v>
      </c>
      <c r="G417" s="103"/>
      <c r="H417" s="95"/>
      <c r="I417" s="97"/>
      <c r="J417" s="100"/>
      <c r="K417" s="82"/>
    </row>
    <row r="418" spans="1:11" ht="19.5" customHeight="1">
      <c r="A418" s="83"/>
      <c r="B418" s="88"/>
      <c r="C418" s="10" t="s">
        <v>150</v>
      </c>
      <c r="D418" s="13">
        <v>1.86</v>
      </c>
      <c r="E418" s="19">
        <v>10.2</v>
      </c>
      <c r="F418" s="21">
        <v>20.7</v>
      </c>
      <c r="G418" s="103"/>
      <c r="H418" s="95"/>
      <c r="I418" s="97"/>
      <c r="J418" s="100"/>
      <c r="K418" s="82"/>
    </row>
    <row r="419" spans="1:11" ht="19.5" customHeight="1">
      <c r="A419" s="83"/>
      <c r="B419" s="88"/>
      <c r="C419" s="10" t="s">
        <v>169</v>
      </c>
      <c r="D419" s="13" t="s">
        <v>139</v>
      </c>
      <c r="E419" s="19">
        <v>7.5</v>
      </c>
      <c r="F419" s="21">
        <v>0.5</v>
      </c>
      <c r="G419" s="103"/>
      <c r="H419" s="96"/>
      <c r="I419" s="97"/>
      <c r="J419" s="101"/>
      <c r="K419" s="82"/>
    </row>
    <row r="420" spans="1:11" ht="19.5" customHeight="1">
      <c r="A420" s="83"/>
      <c r="B420" s="88" t="s">
        <v>87</v>
      </c>
      <c r="C420" s="28" t="s">
        <v>147</v>
      </c>
      <c r="D420" s="29">
        <v>66.56</v>
      </c>
      <c r="E420" s="5">
        <v>9.6</v>
      </c>
      <c r="F420" s="27">
        <v>17.2</v>
      </c>
      <c r="G420" s="103"/>
      <c r="H420" s="94">
        <v>2849</v>
      </c>
      <c r="I420" s="97">
        <f>H420*100/G380</f>
        <v>11.786852012742543</v>
      </c>
      <c r="J420" s="99">
        <f>$H420*100/$G$633</f>
        <v>0.42527021600860987</v>
      </c>
      <c r="K420" s="82" t="s">
        <v>164</v>
      </c>
    </row>
    <row r="421" spans="1:11" ht="19.5" customHeight="1">
      <c r="A421" s="83"/>
      <c r="B421" s="88"/>
      <c r="C421" s="10" t="s">
        <v>148</v>
      </c>
      <c r="D421" s="13">
        <v>55.13</v>
      </c>
      <c r="E421" s="5">
        <v>10.9</v>
      </c>
      <c r="F421" s="21">
        <v>13.5</v>
      </c>
      <c r="G421" s="103"/>
      <c r="H421" s="95"/>
      <c r="I421" s="97"/>
      <c r="J421" s="100"/>
      <c r="K421" s="82"/>
    </row>
    <row r="422" spans="1:11" ht="19.5" customHeight="1">
      <c r="A422" s="83"/>
      <c r="B422" s="88"/>
      <c r="C422" s="10" t="s">
        <v>149</v>
      </c>
      <c r="D422" s="13">
        <v>1629.23</v>
      </c>
      <c r="E422" s="19">
        <v>6.9</v>
      </c>
      <c r="F422" s="21">
        <v>39.1</v>
      </c>
      <c r="G422" s="103"/>
      <c r="H422" s="95"/>
      <c r="I422" s="97"/>
      <c r="J422" s="100"/>
      <c r="K422" s="82"/>
    </row>
    <row r="423" spans="1:11" ht="19.5" customHeight="1">
      <c r="A423" s="83"/>
      <c r="B423" s="88"/>
      <c r="C423" s="10" t="s">
        <v>153</v>
      </c>
      <c r="D423" s="13">
        <v>114.24</v>
      </c>
      <c r="E423" s="19">
        <v>5</v>
      </c>
      <c r="F423" s="21">
        <v>1.3</v>
      </c>
      <c r="G423" s="103"/>
      <c r="H423" s="95"/>
      <c r="I423" s="97"/>
      <c r="J423" s="100"/>
      <c r="K423" s="82"/>
    </row>
    <row r="424" spans="1:11" ht="19.5" customHeight="1">
      <c r="A424" s="83"/>
      <c r="B424" s="88"/>
      <c r="C424" s="10" t="s">
        <v>150</v>
      </c>
      <c r="D424" s="13">
        <v>1.86</v>
      </c>
      <c r="E424" s="19">
        <v>10.2</v>
      </c>
      <c r="F424" s="21">
        <v>26.4</v>
      </c>
      <c r="G424" s="103"/>
      <c r="H424" s="95"/>
      <c r="I424" s="97"/>
      <c r="J424" s="100"/>
      <c r="K424" s="82"/>
    </row>
    <row r="425" spans="1:11" ht="19.5" customHeight="1">
      <c r="A425" s="83"/>
      <c r="B425" s="88"/>
      <c r="C425" s="10" t="s">
        <v>151</v>
      </c>
      <c r="D425" s="13">
        <v>41.27</v>
      </c>
      <c r="E425" s="19">
        <v>7.5</v>
      </c>
      <c r="F425" s="21">
        <v>2.5</v>
      </c>
      <c r="G425" s="103"/>
      <c r="H425" s="96"/>
      <c r="I425" s="97"/>
      <c r="J425" s="101"/>
      <c r="K425" s="82"/>
    </row>
    <row r="426" spans="1:11" ht="19.5" customHeight="1">
      <c r="A426" s="83"/>
      <c r="B426" s="88" t="s">
        <v>88</v>
      </c>
      <c r="C426" s="28" t="s">
        <v>147</v>
      </c>
      <c r="D426" s="29">
        <v>65.67</v>
      </c>
      <c r="E426" s="5">
        <v>8.5</v>
      </c>
      <c r="F426" s="27">
        <v>10.8</v>
      </c>
      <c r="G426" s="103"/>
      <c r="H426" s="94">
        <v>510</v>
      </c>
      <c r="I426" s="97">
        <f>H426*100/G380</f>
        <v>2.1099664887675313</v>
      </c>
      <c r="J426" s="99">
        <f>$H426*100/$G$633</f>
        <v>0.07612769749539876</v>
      </c>
      <c r="K426" s="82" t="s">
        <v>164</v>
      </c>
    </row>
    <row r="427" spans="1:11" ht="19.5" customHeight="1">
      <c r="A427" s="83"/>
      <c r="B427" s="88"/>
      <c r="C427" s="10" t="s">
        <v>149</v>
      </c>
      <c r="D427" s="13">
        <v>1629.23</v>
      </c>
      <c r="E427" s="19">
        <v>5.2</v>
      </c>
      <c r="F427" s="21">
        <v>15</v>
      </c>
      <c r="G427" s="103"/>
      <c r="H427" s="95"/>
      <c r="I427" s="97"/>
      <c r="J427" s="100"/>
      <c r="K427" s="82"/>
    </row>
    <row r="428" spans="1:11" ht="19.5" customHeight="1">
      <c r="A428" s="83"/>
      <c r="B428" s="88"/>
      <c r="C428" s="10" t="s">
        <v>150</v>
      </c>
      <c r="D428" s="13">
        <v>1.86</v>
      </c>
      <c r="E428" s="19">
        <v>10.2</v>
      </c>
      <c r="F428" s="21">
        <v>58.4</v>
      </c>
      <c r="G428" s="103"/>
      <c r="H428" s="95"/>
      <c r="I428" s="97"/>
      <c r="J428" s="100"/>
      <c r="K428" s="82"/>
    </row>
    <row r="429" spans="1:11" ht="19.5" customHeight="1">
      <c r="A429" s="83"/>
      <c r="B429" s="88"/>
      <c r="C429" s="10" t="s">
        <v>151</v>
      </c>
      <c r="D429" s="13">
        <v>41.27</v>
      </c>
      <c r="E429" s="19">
        <v>7.5</v>
      </c>
      <c r="F429" s="21">
        <v>15.8</v>
      </c>
      <c r="G429" s="103"/>
      <c r="H429" s="96"/>
      <c r="I429" s="97"/>
      <c r="J429" s="101"/>
      <c r="K429" s="82"/>
    </row>
    <row r="430" spans="1:11" ht="19.5" customHeight="1">
      <c r="A430" s="83"/>
      <c r="B430" s="88" t="s">
        <v>89</v>
      </c>
      <c r="C430" s="28" t="s">
        <v>149</v>
      </c>
      <c r="D430" s="29">
        <v>1629.23</v>
      </c>
      <c r="E430" s="26">
        <v>6.9</v>
      </c>
      <c r="F430" s="27">
        <v>25.5</v>
      </c>
      <c r="G430" s="103"/>
      <c r="H430" s="94">
        <v>1012</v>
      </c>
      <c r="I430" s="97">
        <f>H430*100/G380</f>
        <v>4.186835463985768</v>
      </c>
      <c r="J430" s="99">
        <f>$H430*100/$G$633</f>
        <v>0.15106123503008537</v>
      </c>
      <c r="K430" s="82" t="s">
        <v>164</v>
      </c>
    </row>
    <row r="431" spans="1:11" ht="19.5" customHeight="1">
      <c r="A431" s="83"/>
      <c r="B431" s="88"/>
      <c r="C431" s="10" t="s">
        <v>150</v>
      </c>
      <c r="D431" s="13">
        <v>1.86</v>
      </c>
      <c r="E431" s="19">
        <v>10.2</v>
      </c>
      <c r="F431" s="21">
        <v>61.4</v>
      </c>
      <c r="G431" s="103"/>
      <c r="H431" s="95"/>
      <c r="I431" s="97"/>
      <c r="J431" s="100"/>
      <c r="K431" s="82"/>
    </row>
    <row r="432" spans="1:11" ht="19.5" customHeight="1">
      <c r="A432" s="83"/>
      <c r="B432" s="88"/>
      <c r="C432" s="10" t="s">
        <v>151</v>
      </c>
      <c r="D432" s="13">
        <v>31.51</v>
      </c>
      <c r="E432" s="19">
        <v>7.5</v>
      </c>
      <c r="F432" s="21">
        <v>6.4</v>
      </c>
      <c r="G432" s="103"/>
      <c r="H432" s="95"/>
      <c r="I432" s="97"/>
      <c r="J432" s="100"/>
      <c r="K432" s="82"/>
    </row>
    <row r="433" spans="1:11" ht="19.5" customHeight="1">
      <c r="A433" s="83"/>
      <c r="B433" s="88"/>
      <c r="C433" s="10" t="s">
        <v>152</v>
      </c>
      <c r="D433" s="13">
        <v>733</v>
      </c>
      <c r="E433" s="19">
        <v>5</v>
      </c>
      <c r="F433" s="21">
        <v>6.7</v>
      </c>
      <c r="G433" s="103"/>
      <c r="H433" s="96"/>
      <c r="I433" s="97"/>
      <c r="J433" s="101"/>
      <c r="K433" s="82"/>
    </row>
    <row r="434" spans="1:11" ht="19.5" customHeight="1">
      <c r="A434" s="83"/>
      <c r="B434" s="88" t="s">
        <v>177</v>
      </c>
      <c r="C434" s="28" t="s">
        <v>147</v>
      </c>
      <c r="D434" s="29">
        <v>66.56</v>
      </c>
      <c r="E434" s="5">
        <v>10.9</v>
      </c>
      <c r="F434" s="27">
        <v>11.5</v>
      </c>
      <c r="G434" s="103"/>
      <c r="H434" s="94">
        <v>624</v>
      </c>
      <c r="I434" s="97">
        <f>H434*100/G380</f>
        <v>2.5816060568449797</v>
      </c>
      <c r="J434" s="99">
        <f>$H434*100/$G$633</f>
        <v>0.09314447693554671</v>
      </c>
      <c r="K434" s="82" t="s">
        <v>164</v>
      </c>
    </row>
    <row r="435" spans="1:11" ht="19.5" customHeight="1">
      <c r="A435" s="83"/>
      <c r="B435" s="88"/>
      <c r="C435" s="10" t="s">
        <v>148</v>
      </c>
      <c r="D435" s="13">
        <v>55.13</v>
      </c>
      <c r="E435" s="5">
        <v>10.9</v>
      </c>
      <c r="F435" s="21">
        <v>9.2</v>
      </c>
      <c r="G435" s="103"/>
      <c r="H435" s="95"/>
      <c r="I435" s="97"/>
      <c r="J435" s="100"/>
      <c r="K435" s="82"/>
    </row>
    <row r="436" spans="1:11" ht="19.5" customHeight="1">
      <c r="A436" s="83"/>
      <c r="B436" s="88"/>
      <c r="C436" s="10" t="s">
        <v>149</v>
      </c>
      <c r="D436" s="13">
        <v>1629.23</v>
      </c>
      <c r="E436" s="19">
        <v>6.9</v>
      </c>
      <c r="F436" s="21">
        <v>39</v>
      </c>
      <c r="G436" s="103"/>
      <c r="H436" s="95"/>
      <c r="I436" s="97"/>
      <c r="J436" s="100"/>
      <c r="K436" s="82"/>
    </row>
    <row r="437" spans="1:11" ht="19.5" customHeight="1">
      <c r="A437" s="83"/>
      <c r="B437" s="88"/>
      <c r="C437" s="10" t="s">
        <v>150</v>
      </c>
      <c r="D437" s="13">
        <v>1.86</v>
      </c>
      <c r="E437" s="19">
        <v>10.2</v>
      </c>
      <c r="F437" s="21">
        <v>23.6</v>
      </c>
      <c r="G437" s="103"/>
      <c r="H437" s="95"/>
      <c r="I437" s="97"/>
      <c r="J437" s="100"/>
      <c r="K437" s="82"/>
    </row>
    <row r="438" spans="1:11" ht="19.5" customHeight="1">
      <c r="A438" s="83"/>
      <c r="B438" s="88"/>
      <c r="C438" s="10" t="s">
        <v>151</v>
      </c>
      <c r="D438" s="13">
        <v>31.51</v>
      </c>
      <c r="E438" s="19">
        <v>7.5</v>
      </c>
      <c r="F438" s="21">
        <v>4.6</v>
      </c>
      <c r="G438" s="103"/>
      <c r="H438" s="95"/>
      <c r="I438" s="97"/>
      <c r="J438" s="100"/>
      <c r="K438" s="82"/>
    </row>
    <row r="439" spans="1:11" ht="19.5" customHeight="1">
      <c r="A439" s="83"/>
      <c r="B439" s="88"/>
      <c r="C439" s="7" t="s">
        <v>152</v>
      </c>
      <c r="D439" s="8">
        <v>733</v>
      </c>
      <c r="E439" s="19">
        <v>5</v>
      </c>
      <c r="F439" s="21">
        <v>12.1</v>
      </c>
      <c r="G439" s="103"/>
      <c r="H439" s="96"/>
      <c r="I439" s="97"/>
      <c r="J439" s="101"/>
      <c r="K439" s="82"/>
    </row>
    <row r="440" spans="1:11" ht="19.5" customHeight="1">
      <c r="A440" s="83"/>
      <c r="B440" s="88" t="s">
        <v>90</v>
      </c>
      <c r="C440" s="28" t="s">
        <v>147</v>
      </c>
      <c r="D440" s="29">
        <v>66.56</v>
      </c>
      <c r="E440" s="5">
        <v>10.9</v>
      </c>
      <c r="F440" s="27">
        <v>12</v>
      </c>
      <c r="G440" s="103"/>
      <c r="H440" s="94">
        <v>1047</v>
      </c>
      <c r="I440" s="97">
        <f>H440*100/G380</f>
        <v>4.331637085763932</v>
      </c>
      <c r="J440" s="99">
        <f>$H440*100/$G$633</f>
        <v>0.15628568485820096</v>
      </c>
      <c r="K440" s="78" t="s">
        <v>164</v>
      </c>
    </row>
    <row r="441" spans="1:11" ht="19.5" customHeight="1">
      <c r="A441" s="83"/>
      <c r="B441" s="88"/>
      <c r="C441" s="10" t="s">
        <v>148</v>
      </c>
      <c r="D441" s="13">
        <v>55.13</v>
      </c>
      <c r="E441" s="5">
        <v>10.9</v>
      </c>
      <c r="F441" s="21">
        <v>9.6</v>
      </c>
      <c r="G441" s="103"/>
      <c r="H441" s="95"/>
      <c r="I441" s="97"/>
      <c r="J441" s="100"/>
      <c r="K441" s="79"/>
    </row>
    <row r="442" spans="1:11" ht="19.5" customHeight="1">
      <c r="A442" s="83"/>
      <c r="B442" s="88"/>
      <c r="C442" s="10" t="s">
        <v>149</v>
      </c>
      <c r="D442" s="13">
        <v>1629.23</v>
      </c>
      <c r="E442" s="19">
        <v>6.9</v>
      </c>
      <c r="F442" s="21">
        <v>46.6</v>
      </c>
      <c r="G442" s="103"/>
      <c r="H442" s="95"/>
      <c r="I442" s="97"/>
      <c r="J442" s="100"/>
      <c r="K442" s="79"/>
    </row>
    <row r="443" spans="1:11" ht="19.5" customHeight="1">
      <c r="A443" s="83"/>
      <c r="B443" s="88"/>
      <c r="C443" s="10" t="s">
        <v>150</v>
      </c>
      <c r="D443" s="13">
        <v>1.86</v>
      </c>
      <c r="E443" s="19">
        <v>10.2</v>
      </c>
      <c r="F443" s="21">
        <v>23</v>
      </c>
      <c r="G443" s="103"/>
      <c r="H443" s="95"/>
      <c r="I443" s="97"/>
      <c r="J443" s="100"/>
      <c r="K443" s="79"/>
    </row>
    <row r="444" spans="1:11" ht="19.5" customHeight="1">
      <c r="A444" s="83"/>
      <c r="B444" s="88"/>
      <c r="C444" s="10" t="s">
        <v>151</v>
      </c>
      <c r="D444" s="13">
        <v>31.51</v>
      </c>
      <c r="E444" s="19">
        <v>7.5</v>
      </c>
      <c r="F444" s="21">
        <v>2.5</v>
      </c>
      <c r="G444" s="103"/>
      <c r="H444" s="95"/>
      <c r="I444" s="97"/>
      <c r="J444" s="100"/>
      <c r="K444" s="79"/>
    </row>
    <row r="445" spans="1:11" ht="19.5" customHeight="1" thickBot="1">
      <c r="A445" s="83"/>
      <c r="B445" s="88"/>
      <c r="C445" s="7" t="s">
        <v>152</v>
      </c>
      <c r="D445" s="8">
        <v>733</v>
      </c>
      <c r="E445" s="19">
        <v>5</v>
      </c>
      <c r="F445" s="21">
        <v>6.3</v>
      </c>
      <c r="G445" s="103"/>
      <c r="H445" s="96"/>
      <c r="I445" s="97"/>
      <c r="J445" s="101"/>
      <c r="K445" s="80"/>
    </row>
    <row r="446" spans="1:11" ht="19.5" customHeight="1">
      <c r="A446" s="83"/>
      <c r="B446" s="88" t="s">
        <v>91</v>
      </c>
      <c r="C446" s="28" t="s">
        <v>147</v>
      </c>
      <c r="D446" s="29">
        <v>66.56</v>
      </c>
      <c r="E446" s="5">
        <v>10.9</v>
      </c>
      <c r="F446" s="27">
        <v>7.8</v>
      </c>
      <c r="G446" s="103"/>
      <c r="H446" s="94">
        <v>3708</v>
      </c>
      <c r="I446" s="97">
        <f>H446*100/G380</f>
        <v>15.340697530098051</v>
      </c>
      <c r="J446" s="99">
        <f>$H446*100/$G$633</f>
        <v>0.5534931417900756</v>
      </c>
      <c r="K446" s="82" t="s">
        <v>164</v>
      </c>
    </row>
    <row r="447" spans="1:11" ht="19.5" customHeight="1">
      <c r="A447" s="83"/>
      <c r="B447" s="88"/>
      <c r="C447" s="10" t="s">
        <v>148</v>
      </c>
      <c r="D447" s="13">
        <v>55.13</v>
      </c>
      <c r="E447" s="5">
        <v>10.9</v>
      </c>
      <c r="F447" s="21">
        <v>6.3</v>
      </c>
      <c r="G447" s="103"/>
      <c r="H447" s="95"/>
      <c r="I447" s="97"/>
      <c r="J447" s="100"/>
      <c r="K447" s="82"/>
    </row>
    <row r="448" spans="1:11" ht="19.5" customHeight="1">
      <c r="A448" s="83"/>
      <c r="B448" s="88"/>
      <c r="C448" s="10" t="s">
        <v>149</v>
      </c>
      <c r="D448" s="13">
        <v>1629.23</v>
      </c>
      <c r="E448" s="19">
        <v>6.9</v>
      </c>
      <c r="F448" s="21">
        <v>28.3</v>
      </c>
      <c r="G448" s="103"/>
      <c r="H448" s="95"/>
      <c r="I448" s="97"/>
      <c r="J448" s="100"/>
      <c r="K448" s="82"/>
    </row>
    <row r="449" spans="1:11" ht="19.5" customHeight="1">
      <c r="A449" s="83"/>
      <c r="B449" s="88"/>
      <c r="C449" s="10" t="s">
        <v>150</v>
      </c>
      <c r="D449" s="13">
        <v>1.86</v>
      </c>
      <c r="E449" s="19">
        <v>10.2</v>
      </c>
      <c r="F449" s="21">
        <v>42.3</v>
      </c>
      <c r="G449" s="103"/>
      <c r="H449" s="95"/>
      <c r="I449" s="97"/>
      <c r="J449" s="100"/>
      <c r="K449" s="82"/>
    </row>
    <row r="450" spans="1:11" ht="19.5" customHeight="1">
      <c r="A450" s="83"/>
      <c r="B450" s="88"/>
      <c r="C450" s="10" t="s">
        <v>169</v>
      </c>
      <c r="D450" s="13" t="s">
        <v>138</v>
      </c>
      <c r="E450" s="19">
        <v>7.5</v>
      </c>
      <c r="F450" s="21">
        <v>10.6</v>
      </c>
      <c r="G450" s="103"/>
      <c r="H450" s="95"/>
      <c r="I450" s="97"/>
      <c r="J450" s="100"/>
      <c r="K450" s="82"/>
    </row>
    <row r="451" spans="1:11" ht="19.5" customHeight="1">
      <c r="A451" s="83"/>
      <c r="B451" s="88"/>
      <c r="C451" s="7" t="s">
        <v>152</v>
      </c>
      <c r="D451" s="8">
        <v>733</v>
      </c>
      <c r="E451" s="19">
        <v>5</v>
      </c>
      <c r="F451" s="21">
        <v>4.7</v>
      </c>
      <c r="G451" s="103"/>
      <c r="H451" s="96"/>
      <c r="I451" s="97"/>
      <c r="J451" s="101"/>
      <c r="K451" s="82"/>
    </row>
    <row r="452" spans="1:11" ht="59.25" customHeight="1">
      <c r="A452" s="22" t="s">
        <v>92</v>
      </c>
      <c r="B452" s="23" t="s">
        <v>93</v>
      </c>
      <c r="C452" s="24"/>
      <c r="D452" s="25"/>
      <c r="E452" s="26"/>
      <c r="F452" s="27"/>
      <c r="G452" s="103">
        <v>15623</v>
      </c>
      <c r="H452" s="94">
        <v>2498</v>
      </c>
      <c r="I452" s="97">
        <f>H452*100/G452</f>
        <v>15.989246623567817</v>
      </c>
      <c r="J452" s="99">
        <f>$H452*100/$G$633</f>
        <v>0.3728764477323649</v>
      </c>
      <c r="K452" s="78" t="s">
        <v>164</v>
      </c>
    </row>
    <row r="453" spans="1:11" ht="19.5" customHeight="1">
      <c r="A453" s="83"/>
      <c r="B453" s="88" t="s">
        <v>94</v>
      </c>
      <c r="C453" s="28" t="s">
        <v>147</v>
      </c>
      <c r="D453" s="29">
        <v>54.66</v>
      </c>
      <c r="E453" s="5">
        <v>10.9</v>
      </c>
      <c r="F453" s="27">
        <v>3.2</v>
      </c>
      <c r="G453" s="103"/>
      <c r="H453" s="95"/>
      <c r="I453" s="97"/>
      <c r="J453" s="100"/>
      <c r="K453" s="79"/>
    </row>
    <row r="454" spans="1:11" ht="19.5" customHeight="1">
      <c r="A454" s="83"/>
      <c r="B454" s="88"/>
      <c r="C454" s="10" t="s">
        <v>148</v>
      </c>
      <c r="D454" s="13">
        <v>52.34</v>
      </c>
      <c r="E454" s="5">
        <v>10.9</v>
      </c>
      <c r="F454" s="21">
        <v>6.1</v>
      </c>
      <c r="G454" s="103"/>
      <c r="H454" s="95"/>
      <c r="I454" s="97"/>
      <c r="J454" s="100"/>
      <c r="K454" s="79"/>
    </row>
    <row r="455" spans="1:11" ht="19.5" customHeight="1">
      <c r="A455" s="83"/>
      <c r="B455" s="88"/>
      <c r="C455" s="10" t="s">
        <v>149</v>
      </c>
      <c r="D455" s="13">
        <v>1828.15</v>
      </c>
      <c r="E455" s="19">
        <v>6.9</v>
      </c>
      <c r="F455" s="21">
        <v>46.6</v>
      </c>
      <c r="G455" s="103"/>
      <c r="H455" s="95"/>
      <c r="I455" s="97"/>
      <c r="J455" s="100"/>
      <c r="K455" s="79"/>
    </row>
    <row r="456" spans="1:11" ht="19.5" customHeight="1">
      <c r="A456" s="83"/>
      <c r="B456" s="88"/>
      <c r="C456" s="10" t="s">
        <v>153</v>
      </c>
      <c r="D456" s="13">
        <v>114.24</v>
      </c>
      <c r="E456" s="19">
        <v>5</v>
      </c>
      <c r="F456" s="21">
        <v>0.9</v>
      </c>
      <c r="G456" s="103"/>
      <c r="H456" s="95"/>
      <c r="I456" s="97"/>
      <c r="J456" s="100"/>
      <c r="K456" s="79"/>
    </row>
    <row r="457" spans="1:11" ht="19.5" customHeight="1">
      <c r="A457" s="83"/>
      <c r="B457" s="88"/>
      <c r="C457" s="10" t="s">
        <v>150</v>
      </c>
      <c r="D457" s="13" t="s">
        <v>137</v>
      </c>
      <c r="E457" s="19">
        <v>10.2</v>
      </c>
      <c r="F457" s="21">
        <v>28.2</v>
      </c>
      <c r="G457" s="103"/>
      <c r="H457" s="95"/>
      <c r="I457" s="97"/>
      <c r="J457" s="100"/>
      <c r="K457" s="79"/>
    </row>
    <row r="458" spans="1:11" ht="19.5" customHeight="1">
      <c r="A458" s="83"/>
      <c r="B458" s="88"/>
      <c r="C458" s="10" t="s">
        <v>151</v>
      </c>
      <c r="D458" s="13">
        <v>41.27</v>
      </c>
      <c r="E458" s="19">
        <v>7.5</v>
      </c>
      <c r="F458" s="21">
        <v>11.7</v>
      </c>
      <c r="G458" s="103"/>
      <c r="H458" s="95"/>
      <c r="I458" s="97"/>
      <c r="J458" s="100"/>
      <c r="K458" s="79"/>
    </row>
    <row r="459" spans="1:11" ht="19.5" customHeight="1">
      <c r="A459" s="83"/>
      <c r="B459" s="88"/>
      <c r="C459" s="7" t="s">
        <v>152</v>
      </c>
      <c r="D459" s="8">
        <v>780</v>
      </c>
      <c r="E459" s="19">
        <v>5</v>
      </c>
      <c r="F459" s="21">
        <v>3.3</v>
      </c>
      <c r="G459" s="103"/>
      <c r="H459" s="96"/>
      <c r="I459" s="97"/>
      <c r="J459" s="101"/>
      <c r="K459" s="81"/>
    </row>
    <row r="460" spans="1:11" ht="19.5" customHeight="1">
      <c r="A460" s="22"/>
      <c r="B460" s="23"/>
      <c r="C460" s="7"/>
      <c r="D460" s="8"/>
      <c r="E460" s="19"/>
      <c r="F460" s="21"/>
      <c r="G460" s="103"/>
      <c r="H460" s="61"/>
      <c r="I460" s="54"/>
      <c r="J460" s="60"/>
      <c r="K460" s="62"/>
    </row>
    <row r="461" spans="1:11" ht="19.5" customHeight="1">
      <c r="A461" s="22">
        <v>1</v>
      </c>
      <c r="B461" s="22">
        <v>2</v>
      </c>
      <c r="C461" s="55">
        <v>3</v>
      </c>
      <c r="D461" s="8">
        <v>4</v>
      </c>
      <c r="E461" s="58">
        <v>5</v>
      </c>
      <c r="F461" s="59">
        <v>6</v>
      </c>
      <c r="G461" s="103"/>
      <c r="H461" s="30">
        <v>7</v>
      </c>
      <c r="I461" s="58">
        <v>8</v>
      </c>
      <c r="J461" s="59">
        <v>9</v>
      </c>
      <c r="K461" s="49">
        <v>10</v>
      </c>
    </row>
    <row r="462" spans="1:11" ht="19.5" customHeight="1">
      <c r="A462" s="83"/>
      <c r="B462" s="88" t="s">
        <v>95</v>
      </c>
      <c r="C462" s="28" t="s">
        <v>147</v>
      </c>
      <c r="D462" s="29">
        <v>54.66</v>
      </c>
      <c r="E462" s="5">
        <v>10.9</v>
      </c>
      <c r="F462" s="27">
        <v>3</v>
      </c>
      <c r="G462" s="103"/>
      <c r="H462" s="94">
        <v>1839</v>
      </c>
      <c r="I462" s="97">
        <f>H462*100/G452</f>
        <v>11.771106701657812</v>
      </c>
      <c r="J462" s="99">
        <f>$H462*100/$G$633</f>
        <v>0.27450752096870257</v>
      </c>
      <c r="K462" s="82" t="s">
        <v>164</v>
      </c>
    </row>
    <row r="463" spans="1:11" ht="19.5" customHeight="1">
      <c r="A463" s="83"/>
      <c r="B463" s="88"/>
      <c r="C463" s="10" t="s">
        <v>148</v>
      </c>
      <c r="D463" s="13">
        <v>55.13</v>
      </c>
      <c r="E463" s="5">
        <v>10.9</v>
      </c>
      <c r="F463" s="21">
        <v>2.7</v>
      </c>
      <c r="G463" s="103"/>
      <c r="H463" s="95"/>
      <c r="I463" s="97"/>
      <c r="J463" s="100"/>
      <c r="K463" s="82"/>
    </row>
    <row r="464" spans="1:11" ht="19.5" customHeight="1">
      <c r="A464" s="83"/>
      <c r="B464" s="88"/>
      <c r="C464" s="10" t="s">
        <v>149</v>
      </c>
      <c r="D464" s="13">
        <v>1629.23</v>
      </c>
      <c r="E464" s="19">
        <v>6.9</v>
      </c>
      <c r="F464" s="21">
        <v>18.9</v>
      </c>
      <c r="G464" s="103"/>
      <c r="H464" s="95"/>
      <c r="I464" s="97"/>
      <c r="J464" s="100"/>
      <c r="K464" s="82"/>
    </row>
    <row r="465" spans="1:11" ht="19.5" customHeight="1">
      <c r="A465" s="83"/>
      <c r="B465" s="88"/>
      <c r="C465" s="10" t="s">
        <v>153</v>
      </c>
      <c r="D465" s="13">
        <v>108.56</v>
      </c>
      <c r="E465" s="19">
        <v>5</v>
      </c>
      <c r="F465" s="21">
        <v>0.5</v>
      </c>
      <c r="G465" s="103"/>
      <c r="H465" s="95"/>
      <c r="I465" s="97"/>
      <c r="J465" s="100"/>
      <c r="K465" s="82"/>
    </row>
    <row r="466" spans="1:11" ht="19.5" customHeight="1">
      <c r="A466" s="83"/>
      <c r="B466" s="88"/>
      <c r="C466" s="10" t="s">
        <v>150</v>
      </c>
      <c r="D466" s="13">
        <v>1.86</v>
      </c>
      <c r="E466" s="19">
        <v>10.2</v>
      </c>
      <c r="F466" s="21">
        <v>38.4</v>
      </c>
      <c r="G466" s="103"/>
      <c r="H466" s="95"/>
      <c r="I466" s="97"/>
      <c r="J466" s="100"/>
      <c r="K466" s="82"/>
    </row>
    <row r="467" spans="1:11" ht="19.5" customHeight="1">
      <c r="A467" s="83"/>
      <c r="B467" s="88"/>
      <c r="C467" s="10" t="s">
        <v>151</v>
      </c>
      <c r="D467" s="13">
        <v>41.27</v>
      </c>
      <c r="E467" s="19">
        <v>7.5</v>
      </c>
      <c r="F467" s="21">
        <v>8.9</v>
      </c>
      <c r="G467" s="103"/>
      <c r="H467" s="95"/>
      <c r="I467" s="97"/>
      <c r="J467" s="100"/>
      <c r="K467" s="82"/>
    </row>
    <row r="468" spans="1:11" ht="19.5" customHeight="1">
      <c r="A468" s="83"/>
      <c r="B468" s="88"/>
      <c r="C468" s="7" t="s">
        <v>152</v>
      </c>
      <c r="D468" s="8">
        <v>780</v>
      </c>
      <c r="E468" s="19">
        <v>5</v>
      </c>
      <c r="F468" s="21">
        <v>27.6</v>
      </c>
      <c r="G468" s="103"/>
      <c r="H468" s="96"/>
      <c r="I468" s="97"/>
      <c r="J468" s="101"/>
      <c r="K468" s="82"/>
    </row>
    <row r="469" spans="1:11" ht="19.5" customHeight="1">
      <c r="A469" s="83"/>
      <c r="B469" s="88" t="s">
        <v>96</v>
      </c>
      <c r="C469" s="28" t="s">
        <v>147</v>
      </c>
      <c r="D469" s="29">
        <v>54.66</v>
      </c>
      <c r="E469" s="5">
        <v>10.9</v>
      </c>
      <c r="F469" s="27">
        <v>2.3</v>
      </c>
      <c r="G469" s="103"/>
      <c r="H469" s="94">
        <v>447</v>
      </c>
      <c r="I469" s="97">
        <f>H469*100/G452</f>
        <v>2.8611662292773477</v>
      </c>
      <c r="J469" s="99">
        <f>$H469*100/$G$633</f>
        <v>0.06672368780479067</v>
      </c>
      <c r="K469" s="82" t="s">
        <v>164</v>
      </c>
    </row>
    <row r="470" spans="1:11" ht="19.5" customHeight="1">
      <c r="A470" s="83"/>
      <c r="B470" s="88"/>
      <c r="C470" s="10" t="s">
        <v>148</v>
      </c>
      <c r="D470" s="13">
        <v>55.13</v>
      </c>
      <c r="E470" s="5">
        <v>10.9</v>
      </c>
      <c r="F470" s="21">
        <v>1.8</v>
      </c>
      <c r="G470" s="103"/>
      <c r="H470" s="95"/>
      <c r="I470" s="97"/>
      <c r="J470" s="100"/>
      <c r="K470" s="82"/>
    </row>
    <row r="471" spans="1:11" ht="19.5" customHeight="1">
      <c r="A471" s="83"/>
      <c r="B471" s="88"/>
      <c r="C471" s="10" t="s">
        <v>149</v>
      </c>
      <c r="D471" s="13">
        <v>1629.23</v>
      </c>
      <c r="E471" s="19">
        <v>6.9</v>
      </c>
      <c r="F471" s="21">
        <v>16.9</v>
      </c>
      <c r="G471" s="103"/>
      <c r="H471" s="95"/>
      <c r="I471" s="97"/>
      <c r="J471" s="100"/>
      <c r="K471" s="82"/>
    </row>
    <row r="472" spans="1:11" ht="19.5" customHeight="1">
      <c r="A472" s="83"/>
      <c r="B472" s="88"/>
      <c r="C472" s="10" t="s">
        <v>150</v>
      </c>
      <c r="D472" s="13">
        <v>1.86</v>
      </c>
      <c r="E472" s="19">
        <v>10.2</v>
      </c>
      <c r="F472" s="21">
        <v>32.3</v>
      </c>
      <c r="G472" s="103"/>
      <c r="H472" s="95"/>
      <c r="I472" s="97"/>
      <c r="J472" s="100"/>
      <c r="K472" s="82"/>
    </row>
    <row r="473" spans="1:11" ht="19.5" customHeight="1">
      <c r="A473" s="83"/>
      <c r="B473" s="88"/>
      <c r="C473" s="10" t="s">
        <v>151</v>
      </c>
      <c r="D473" s="13">
        <v>41.27</v>
      </c>
      <c r="E473" s="19">
        <v>7.5</v>
      </c>
      <c r="F473" s="21">
        <v>13.2</v>
      </c>
      <c r="G473" s="103"/>
      <c r="H473" s="95"/>
      <c r="I473" s="97"/>
      <c r="J473" s="100"/>
      <c r="K473" s="82"/>
    </row>
    <row r="474" spans="1:11" ht="19.5" customHeight="1">
      <c r="A474" s="83"/>
      <c r="B474" s="88"/>
      <c r="C474" s="7" t="s">
        <v>152</v>
      </c>
      <c r="D474" s="8">
        <v>780</v>
      </c>
      <c r="E474" s="19">
        <v>5</v>
      </c>
      <c r="F474" s="21">
        <v>33.5</v>
      </c>
      <c r="G474" s="103"/>
      <c r="H474" s="96"/>
      <c r="I474" s="97"/>
      <c r="J474" s="101"/>
      <c r="K474" s="82"/>
    </row>
    <row r="475" spans="1:11" ht="19.5" customHeight="1">
      <c r="A475" s="83"/>
      <c r="B475" s="88" t="s">
        <v>97</v>
      </c>
      <c r="C475" s="28" t="s">
        <v>147</v>
      </c>
      <c r="D475" s="29">
        <v>50.22</v>
      </c>
      <c r="E475" s="5">
        <v>10.9</v>
      </c>
      <c r="F475" s="27">
        <v>5.3</v>
      </c>
      <c r="G475" s="103"/>
      <c r="H475" s="94">
        <v>1026</v>
      </c>
      <c r="I475" s="97">
        <f>H475*100/G452</f>
        <v>6.56724060679767</v>
      </c>
      <c r="J475" s="99">
        <f>$H475*100/$G$633</f>
        <v>0.1531510149613316</v>
      </c>
      <c r="K475" s="82" t="s">
        <v>164</v>
      </c>
    </row>
    <row r="476" spans="1:11" ht="19.5" customHeight="1">
      <c r="A476" s="83"/>
      <c r="B476" s="88"/>
      <c r="C476" s="10" t="s">
        <v>148</v>
      </c>
      <c r="D476" s="13">
        <v>25.53</v>
      </c>
      <c r="E476" s="5">
        <v>10.9</v>
      </c>
      <c r="F476" s="21">
        <v>3.6</v>
      </c>
      <c r="G476" s="103"/>
      <c r="H476" s="95"/>
      <c r="I476" s="97"/>
      <c r="J476" s="100"/>
      <c r="K476" s="82"/>
    </row>
    <row r="477" spans="1:11" ht="19.5" customHeight="1">
      <c r="A477" s="83"/>
      <c r="B477" s="88"/>
      <c r="C477" s="10" t="s">
        <v>149</v>
      </c>
      <c r="D477" s="13">
        <v>1940.46</v>
      </c>
      <c r="E477" s="19">
        <v>6.9</v>
      </c>
      <c r="F477" s="21">
        <v>43.8</v>
      </c>
      <c r="G477" s="103"/>
      <c r="H477" s="95"/>
      <c r="I477" s="97"/>
      <c r="J477" s="100"/>
      <c r="K477" s="82"/>
    </row>
    <row r="478" spans="1:11" ht="19.5" customHeight="1">
      <c r="A478" s="83"/>
      <c r="B478" s="88"/>
      <c r="C478" s="10" t="s">
        <v>153</v>
      </c>
      <c r="D478" s="13">
        <v>155.61</v>
      </c>
      <c r="E478" s="19">
        <v>5</v>
      </c>
      <c r="F478" s="21">
        <v>19.3</v>
      </c>
      <c r="G478" s="103"/>
      <c r="H478" s="95"/>
      <c r="I478" s="97"/>
      <c r="J478" s="100"/>
      <c r="K478" s="82"/>
    </row>
    <row r="479" spans="1:11" ht="19.5" customHeight="1">
      <c r="A479" s="83"/>
      <c r="B479" s="88"/>
      <c r="C479" s="10" t="s">
        <v>150</v>
      </c>
      <c r="D479" s="13">
        <v>1.86</v>
      </c>
      <c r="E479" s="19">
        <v>10.2</v>
      </c>
      <c r="F479" s="21">
        <v>24</v>
      </c>
      <c r="G479" s="103"/>
      <c r="H479" s="95"/>
      <c r="I479" s="97"/>
      <c r="J479" s="100"/>
      <c r="K479" s="82"/>
    </row>
    <row r="480" spans="1:11" ht="19.5" customHeight="1">
      <c r="A480" s="83"/>
      <c r="B480" s="88"/>
      <c r="C480" s="10" t="s">
        <v>151</v>
      </c>
      <c r="D480" s="13">
        <v>41.27</v>
      </c>
      <c r="E480" s="19">
        <v>7.5</v>
      </c>
      <c r="F480" s="21">
        <v>3</v>
      </c>
      <c r="G480" s="103"/>
      <c r="H480" s="95"/>
      <c r="I480" s="97"/>
      <c r="J480" s="100"/>
      <c r="K480" s="82"/>
    </row>
    <row r="481" spans="1:11" ht="19.5" customHeight="1">
      <c r="A481" s="83"/>
      <c r="B481" s="88"/>
      <c r="C481" s="7" t="s">
        <v>152</v>
      </c>
      <c r="D481" s="8">
        <v>780</v>
      </c>
      <c r="E481" s="19">
        <v>5</v>
      </c>
      <c r="F481" s="21">
        <v>1</v>
      </c>
      <c r="G481" s="103"/>
      <c r="H481" s="96"/>
      <c r="I481" s="97"/>
      <c r="J481" s="101"/>
      <c r="K481" s="82"/>
    </row>
    <row r="482" spans="1:11" ht="19.5" customHeight="1">
      <c r="A482" s="83"/>
      <c r="B482" s="88" t="s">
        <v>98</v>
      </c>
      <c r="C482" s="28" t="s">
        <v>147</v>
      </c>
      <c r="D482" s="29">
        <v>54.66</v>
      </c>
      <c r="E482" s="5">
        <v>10.9</v>
      </c>
      <c r="F482" s="27">
        <v>3.2</v>
      </c>
      <c r="G482" s="103"/>
      <c r="H482" s="94">
        <v>987</v>
      </c>
      <c r="I482" s="97">
        <f>H482*100/G452</f>
        <v>6.3176086539077</v>
      </c>
      <c r="J482" s="99">
        <f>$H482*100/$G$633</f>
        <v>0.14732948515285993</v>
      </c>
      <c r="K482" s="82" t="s">
        <v>164</v>
      </c>
    </row>
    <row r="483" spans="1:11" ht="19.5" customHeight="1">
      <c r="A483" s="83"/>
      <c r="B483" s="88"/>
      <c r="C483" s="10" t="s">
        <v>148</v>
      </c>
      <c r="D483" s="13">
        <v>55.13</v>
      </c>
      <c r="E483" s="5">
        <v>10.9</v>
      </c>
      <c r="F483" s="21">
        <v>2.8</v>
      </c>
      <c r="G483" s="103"/>
      <c r="H483" s="95"/>
      <c r="I483" s="97"/>
      <c r="J483" s="100"/>
      <c r="K483" s="82"/>
    </row>
    <row r="484" spans="1:11" ht="19.5" customHeight="1">
      <c r="A484" s="83"/>
      <c r="B484" s="88"/>
      <c r="C484" s="10" t="s">
        <v>149</v>
      </c>
      <c r="D484" s="13">
        <v>1629.23</v>
      </c>
      <c r="E484" s="19">
        <v>6.9</v>
      </c>
      <c r="F484" s="21">
        <v>34.7</v>
      </c>
      <c r="G484" s="103"/>
      <c r="H484" s="95"/>
      <c r="I484" s="97"/>
      <c r="J484" s="100"/>
      <c r="K484" s="82"/>
    </row>
    <row r="485" spans="1:11" ht="19.5" customHeight="1">
      <c r="A485" s="83"/>
      <c r="B485" s="88"/>
      <c r="C485" s="10" t="s">
        <v>150</v>
      </c>
      <c r="D485" s="13">
        <v>1.86</v>
      </c>
      <c r="E485" s="19">
        <v>10.2</v>
      </c>
      <c r="F485" s="21">
        <v>32.1</v>
      </c>
      <c r="G485" s="103"/>
      <c r="H485" s="95"/>
      <c r="I485" s="97"/>
      <c r="J485" s="100"/>
      <c r="K485" s="82"/>
    </row>
    <row r="486" spans="1:11" ht="19.5" customHeight="1">
      <c r="A486" s="83"/>
      <c r="B486" s="88"/>
      <c r="C486" s="10" t="s">
        <v>151</v>
      </c>
      <c r="D486" s="13">
        <v>31.51</v>
      </c>
      <c r="E486" s="19">
        <v>7.5</v>
      </c>
      <c r="F486" s="21">
        <v>9.3</v>
      </c>
      <c r="G486" s="103"/>
      <c r="H486" s="95"/>
      <c r="I486" s="97"/>
      <c r="J486" s="100"/>
      <c r="K486" s="82"/>
    </row>
    <row r="487" spans="1:11" ht="19.5" customHeight="1">
      <c r="A487" s="83"/>
      <c r="B487" s="88"/>
      <c r="C487" s="7" t="s">
        <v>152</v>
      </c>
      <c r="D487" s="8">
        <v>780</v>
      </c>
      <c r="E487" s="19">
        <v>5</v>
      </c>
      <c r="F487" s="21">
        <v>17.9</v>
      </c>
      <c r="G487" s="103"/>
      <c r="H487" s="96"/>
      <c r="I487" s="97"/>
      <c r="J487" s="101"/>
      <c r="K487" s="82"/>
    </row>
    <row r="488" spans="1:11" ht="19.5" customHeight="1">
      <c r="A488" s="83"/>
      <c r="B488" s="88" t="s">
        <v>99</v>
      </c>
      <c r="C488" s="28" t="s">
        <v>147</v>
      </c>
      <c r="D488" s="29">
        <v>54.67</v>
      </c>
      <c r="E488" s="5">
        <v>10.9</v>
      </c>
      <c r="F488" s="27">
        <v>7.8</v>
      </c>
      <c r="G488" s="103"/>
      <c r="H488" s="94">
        <v>3048</v>
      </c>
      <c r="I488" s="97">
        <f>H488*100/G452</f>
        <v>19.50969724124688</v>
      </c>
      <c r="J488" s="99">
        <f>$H488*100/$G$633</f>
        <v>0.4549749450313243</v>
      </c>
      <c r="K488" s="82" t="s">
        <v>164</v>
      </c>
    </row>
    <row r="489" spans="1:11" ht="19.5" customHeight="1">
      <c r="A489" s="83"/>
      <c r="B489" s="88"/>
      <c r="C489" s="10" t="s">
        <v>148</v>
      </c>
      <c r="D489" s="13">
        <v>46.66</v>
      </c>
      <c r="E489" s="5">
        <v>10.9</v>
      </c>
      <c r="F489" s="21">
        <v>6.1</v>
      </c>
      <c r="G489" s="103"/>
      <c r="H489" s="95"/>
      <c r="I489" s="97"/>
      <c r="J489" s="100"/>
      <c r="K489" s="82"/>
    </row>
    <row r="490" spans="1:11" ht="19.5" customHeight="1">
      <c r="A490" s="83"/>
      <c r="B490" s="88"/>
      <c r="C490" s="10" t="s">
        <v>149</v>
      </c>
      <c r="D490" s="13">
        <v>2457.7</v>
      </c>
      <c r="E490" s="19">
        <v>6.9</v>
      </c>
      <c r="F490" s="21">
        <v>10.6</v>
      </c>
      <c r="G490" s="103"/>
      <c r="H490" s="95"/>
      <c r="I490" s="97"/>
      <c r="J490" s="100"/>
      <c r="K490" s="82"/>
    </row>
    <row r="491" spans="1:11" ht="19.5" customHeight="1">
      <c r="A491" s="83"/>
      <c r="B491" s="88"/>
      <c r="C491" s="10" t="s">
        <v>150</v>
      </c>
      <c r="D491" s="13">
        <v>1.86</v>
      </c>
      <c r="E491" s="19">
        <v>10.2</v>
      </c>
      <c r="F491" s="21">
        <v>46.1</v>
      </c>
      <c r="G491" s="103"/>
      <c r="H491" s="95"/>
      <c r="I491" s="97"/>
      <c r="J491" s="100"/>
      <c r="K491" s="82"/>
    </row>
    <row r="492" spans="1:11" ht="19.5" customHeight="1">
      <c r="A492" s="83"/>
      <c r="B492" s="88"/>
      <c r="C492" s="10" t="s">
        <v>151</v>
      </c>
      <c r="D492" s="13">
        <v>41.27</v>
      </c>
      <c r="E492" s="19">
        <v>7.5</v>
      </c>
      <c r="F492" s="21">
        <v>4.3</v>
      </c>
      <c r="G492" s="103"/>
      <c r="H492" s="95"/>
      <c r="I492" s="97"/>
      <c r="J492" s="100"/>
      <c r="K492" s="82"/>
    </row>
    <row r="493" spans="1:11" ht="19.5" customHeight="1">
      <c r="A493" s="83"/>
      <c r="B493" s="88"/>
      <c r="C493" s="7" t="s">
        <v>152</v>
      </c>
      <c r="D493" s="8">
        <v>780</v>
      </c>
      <c r="E493" s="19">
        <v>5</v>
      </c>
      <c r="F493" s="21">
        <v>25.1</v>
      </c>
      <c r="G493" s="103"/>
      <c r="H493" s="96"/>
      <c r="I493" s="97"/>
      <c r="J493" s="101"/>
      <c r="K493" s="82"/>
    </row>
    <row r="494" spans="1:11" ht="19.5" customHeight="1">
      <c r="A494" s="83"/>
      <c r="B494" s="88" t="s">
        <v>100</v>
      </c>
      <c r="C494" s="28" t="s">
        <v>147</v>
      </c>
      <c r="D494" s="29">
        <v>28.47</v>
      </c>
      <c r="E494" s="5">
        <v>10.9</v>
      </c>
      <c r="F494" s="27">
        <v>2.6</v>
      </c>
      <c r="G494" s="103"/>
      <c r="H494" s="94">
        <v>3963</v>
      </c>
      <c r="I494" s="97">
        <f>H494*100/G452</f>
        <v>25.366446905203865</v>
      </c>
      <c r="J494" s="99">
        <f>$H494*100/$G$633</f>
        <v>0.591556990537775</v>
      </c>
      <c r="K494" s="82" t="s">
        <v>164</v>
      </c>
    </row>
    <row r="495" spans="1:11" ht="19.5" customHeight="1">
      <c r="A495" s="83"/>
      <c r="B495" s="88"/>
      <c r="C495" s="10" t="s">
        <v>148</v>
      </c>
      <c r="D495" s="13">
        <v>24.35</v>
      </c>
      <c r="E495" s="5">
        <v>10.9</v>
      </c>
      <c r="F495" s="21">
        <v>2.5</v>
      </c>
      <c r="G495" s="103"/>
      <c r="H495" s="95"/>
      <c r="I495" s="97"/>
      <c r="J495" s="100"/>
      <c r="K495" s="82"/>
    </row>
    <row r="496" spans="1:11" ht="19.5" customHeight="1">
      <c r="A496" s="83"/>
      <c r="B496" s="88"/>
      <c r="C496" s="10" t="s">
        <v>149</v>
      </c>
      <c r="D496" s="13">
        <v>1632.77</v>
      </c>
      <c r="E496" s="19">
        <v>6.9</v>
      </c>
      <c r="F496" s="21">
        <v>40.4</v>
      </c>
      <c r="G496" s="103"/>
      <c r="H496" s="95"/>
      <c r="I496" s="97"/>
      <c r="J496" s="100"/>
      <c r="K496" s="82"/>
    </row>
    <row r="497" spans="1:11" ht="19.5" customHeight="1">
      <c r="A497" s="83"/>
      <c r="B497" s="88"/>
      <c r="C497" s="10" t="s">
        <v>153</v>
      </c>
      <c r="D497" s="13">
        <v>136.84</v>
      </c>
      <c r="E497" s="19">
        <v>5</v>
      </c>
      <c r="F497" s="21">
        <v>0.3</v>
      </c>
      <c r="G497" s="103"/>
      <c r="H497" s="95"/>
      <c r="I497" s="97"/>
      <c r="J497" s="100"/>
      <c r="K497" s="82"/>
    </row>
    <row r="498" spans="1:11" ht="19.5" customHeight="1">
      <c r="A498" s="83"/>
      <c r="B498" s="88"/>
      <c r="C498" s="10" t="s">
        <v>150</v>
      </c>
      <c r="D498" s="13">
        <v>1.86</v>
      </c>
      <c r="E498" s="19">
        <v>10.2</v>
      </c>
      <c r="F498" s="21">
        <v>44.6</v>
      </c>
      <c r="G498" s="103"/>
      <c r="H498" s="95"/>
      <c r="I498" s="97"/>
      <c r="J498" s="100"/>
      <c r="K498" s="82"/>
    </row>
    <row r="499" spans="1:11" ht="19.5" customHeight="1">
      <c r="A499" s="83"/>
      <c r="B499" s="88"/>
      <c r="C499" s="10" t="s">
        <v>151</v>
      </c>
      <c r="D499" s="13">
        <v>31.51</v>
      </c>
      <c r="E499" s="19">
        <v>7.5</v>
      </c>
      <c r="F499" s="21">
        <v>7.1</v>
      </c>
      <c r="G499" s="103"/>
      <c r="H499" s="95"/>
      <c r="I499" s="97"/>
      <c r="J499" s="100"/>
      <c r="K499" s="82"/>
    </row>
    <row r="500" spans="1:11" ht="19.5" customHeight="1">
      <c r="A500" s="83"/>
      <c r="B500" s="88"/>
      <c r="C500" s="7" t="s">
        <v>152</v>
      </c>
      <c r="D500" s="8">
        <v>780</v>
      </c>
      <c r="E500" s="19">
        <v>5</v>
      </c>
      <c r="F500" s="21">
        <v>2.5</v>
      </c>
      <c r="G500" s="103"/>
      <c r="H500" s="96"/>
      <c r="I500" s="97"/>
      <c r="J500" s="101"/>
      <c r="K500" s="82"/>
    </row>
    <row r="501" spans="1:11" ht="57" customHeight="1">
      <c r="A501" s="22" t="s">
        <v>101</v>
      </c>
      <c r="B501" s="23" t="s">
        <v>102</v>
      </c>
      <c r="C501" s="24"/>
      <c r="D501" s="25"/>
      <c r="E501" s="26"/>
      <c r="F501" s="27"/>
      <c r="G501" s="103">
        <v>21646</v>
      </c>
      <c r="H501" s="94">
        <v>10045</v>
      </c>
      <c r="I501" s="97">
        <f>H501*100/G501</f>
        <v>46.40580245772891</v>
      </c>
      <c r="J501" s="99">
        <f>$H501*100/$G$633</f>
        <v>1.4994171006691774</v>
      </c>
      <c r="K501" s="78" t="s">
        <v>164</v>
      </c>
    </row>
    <row r="502" spans="1:11" ht="19.5" customHeight="1">
      <c r="A502" s="83"/>
      <c r="B502" s="88" t="s">
        <v>103</v>
      </c>
      <c r="C502" s="28" t="s">
        <v>147</v>
      </c>
      <c r="D502" s="29">
        <v>26.27</v>
      </c>
      <c r="E502" s="5">
        <v>10.9</v>
      </c>
      <c r="F502" s="27">
        <v>5.1</v>
      </c>
      <c r="G502" s="103"/>
      <c r="H502" s="95"/>
      <c r="I502" s="97"/>
      <c r="J502" s="100"/>
      <c r="K502" s="79"/>
    </row>
    <row r="503" spans="1:11" ht="19.5" customHeight="1">
      <c r="A503" s="83"/>
      <c r="B503" s="88"/>
      <c r="C503" s="10" t="s">
        <v>148</v>
      </c>
      <c r="D503" s="13">
        <v>6.14</v>
      </c>
      <c r="E503" s="5">
        <v>10.9</v>
      </c>
      <c r="F503" s="21">
        <v>1.6</v>
      </c>
      <c r="G503" s="103"/>
      <c r="H503" s="95"/>
      <c r="I503" s="97"/>
      <c r="J503" s="100"/>
      <c r="K503" s="79"/>
    </row>
    <row r="504" spans="1:11" ht="19.5" customHeight="1">
      <c r="A504" s="83"/>
      <c r="B504" s="88"/>
      <c r="C504" s="10" t="s">
        <v>149</v>
      </c>
      <c r="D504" s="13">
        <v>2634.49</v>
      </c>
      <c r="E504" s="19">
        <v>6.9</v>
      </c>
      <c r="F504" s="21">
        <v>44.5</v>
      </c>
      <c r="G504" s="103"/>
      <c r="H504" s="95"/>
      <c r="I504" s="97"/>
      <c r="J504" s="100"/>
      <c r="K504" s="79"/>
    </row>
    <row r="505" spans="1:11" ht="19.5" customHeight="1">
      <c r="A505" s="83"/>
      <c r="B505" s="88"/>
      <c r="C505" s="10" t="s">
        <v>153</v>
      </c>
      <c r="D505" s="13">
        <v>157.65</v>
      </c>
      <c r="E505" s="19">
        <v>5</v>
      </c>
      <c r="F505" s="21">
        <v>10</v>
      </c>
      <c r="G505" s="103"/>
      <c r="H505" s="95"/>
      <c r="I505" s="97"/>
      <c r="J505" s="100"/>
      <c r="K505" s="79"/>
    </row>
    <row r="506" spans="1:11" ht="19.5" customHeight="1">
      <c r="A506" s="83"/>
      <c r="B506" s="88"/>
      <c r="C506" s="10" t="s">
        <v>150</v>
      </c>
      <c r="D506" s="13" t="s">
        <v>137</v>
      </c>
      <c r="E506" s="19">
        <v>10.2</v>
      </c>
      <c r="F506" s="21">
        <v>16.9</v>
      </c>
      <c r="G506" s="103"/>
      <c r="H506" s="95"/>
      <c r="I506" s="97"/>
      <c r="J506" s="100"/>
      <c r="K506" s="79"/>
    </row>
    <row r="507" spans="1:11" ht="19.5" customHeight="1">
      <c r="A507" s="83"/>
      <c r="B507" s="88"/>
      <c r="C507" s="10" t="s">
        <v>151</v>
      </c>
      <c r="D507" s="13">
        <v>41.27</v>
      </c>
      <c r="E507" s="19">
        <v>7.5</v>
      </c>
      <c r="F507" s="21">
        <v>1</v>
      </c>
      <c r="G507" s="103"/>
      <c r="H507" s="95"/>
      <c r="I507" s="97"/>
      <c r="J507" s="100"/>
      <c r="K507" s="79"/>
    </row>
    <row r="508" spans="1:11" ht="19.5" customHeight="1">
      <c r="A508" s="83"/>
      <c r="B508" s="88"/>
      <c r="C508" s="7" t="s">
        <v>152</v>
      </c>
      <c r="D508" s="8">
        <v>510</v>
      </c>
      <c r="E508" s="19">
        <v>5</v>
      </c>
      <c r="F508" s="21">
        <v>20.9</v>
      </c>
      <c r="G508" s="103"/>
      <c r="H508" s="96"/>
      <c r="I508" s="97"/>
      <c r="J508" s="101"/>
      <c r="K508" s="81"/>
    </row>
    <row r="509" spans="1:11" ht="19.5" customHeight="1">
      <c r="A509" s="83"/>
      <c r="B509" s="88" t="s">
        <v>104</v>
      </c>
      <c r="C509" s="28" t="s">
        <v>147</v>
      </c>
      <c r="D509" s="29">
        <v>47.77</v>
      </c>
      <c r="E509" s="5">
        <v>10.9</v>
      </c>
      <c r="F509" s="27">
        <v>7.2</v>
      </c>
      <c r="G509" s="103"/>
      <c r="H509" s="94">
        <v>1234</v>
      </c>
      <c r="I509" s="97">
        <f>H509*100/G501</f>
        <v>5.700822322831008</v>
      </c>
      <c r="J509" s="99">
        <f>$H509*100/$G$633</f>
        <v>0.18419917393984717</v>
      </c>
      <c r="K509" s="82" t="s">
        <v>164</v>
      </c>
    </row>
    <row r="510" spans="1:11" ht="19.5" customHeight="1">
      <c r="A510" s="83"/>
      <c r="B510" s="88"/>
      <c r="C510" s="10" t="s">
        <v>149</v>
      </c>
      <c r="D510" s="13">
        <v>2566.68</v>
      </c>
      <c r="E510" s="19">
        <v>6.9</v>
      </c>
      <c r="F510" s="21">
        <v>28.1</v>
      </c>
      <c r="G510" s="103"/>
      <c r="H510" s="95"/>
      <c r="I510" s="97"/>
      <c r="J510" s="100"/>
      <c r="K510" s="82"/>
    </row>
    <row r="511" spans="1:11" ht="19.5" customHeight="1">
      <c r="A511" s="83"/>
      <c r="B511" s="88"/>
      <c r="C511" s="10" t="s">
        <v>150</v>
      </c>
      <c r="D511" s="13">
        <v>1.86</v>
      </c>
      <c r="E511" s="19">
        <v>10.2</v>
      </c>
      <c r="F511" s="21">
        <v>43.3</v>
      </c>
      <c r="G511" s="103"/>
      <c r="H511" s="95"/>
      <c r="I511" s="97"/>
      <c r="J511" s="100"/>
      <c r="K511" s="82"/>
    </row>
    <row r="512" spans="1:11" ht="19.5" customHeight="1">
      <c r="A512" s="83"/>
      <c r="B512" s="88"/>
      <c r="C512" s="10" t="s">
        <v>151</v>
      </c>
      <c r="D512" s="13">
        <v>41.27</v>
      </c>
      <c r="E512" s="19">
        <v>7.5</v>
      </c>
      <c r="F512" s="21">
        <v>5.2</v>
      </c>
      <c r="G512" s="103"/>
      <c r="H512" s="95"/>
      <c r="I512" s="97"/>
      <c r="J512" s="100"/>
      <c r="K512" s="82"/>
    </row>
    <row r="513" spans="1:11" ht="19.5" customHeight="1">
      <c r="A513" s="83"/>
      <c r="B513" s="88"/>
      <c r="C513" s="7" t="s">
        <v>152</v>
      </c>
      <c r="D513" s="8">
        <v>510</v>
      </c>
      <c r="E513" s="19">
        <v>5</v>
      </c>
      <c r="F513" s="21">
        <v>16.2</v>
      </c>
      <c r="G513" s="103"/>
      <c r="H513" s="96"/>
      <c r="I513" s="97"/>
      <c r="J513" s="101"/>
      <c r="K513" s="82"/>
    </row>
    <row r="514" spans="1:11" ht="19.5" customHeight="1">
      <c r="A514" s="83"/>
      <c r="B514" s="88" t="s">
        <v>105</v>
      </c>
      <c r="C514" s="28" t="s">
        <v>147</v>
      </c>
      <c r="D514" s="29">
        <v>32.93</v>
      </c>
      <c r="E514" s="5">
        <v>10.9</v>
      </c>
      <c r="F514" s="27">
        <v>4</v>
      </c>
      <c r="G514" s="103"/>
      <c r="H514" s="94">
        <v>1087</v>
      </c>
      <c r="I514" s="97">
        <f>H514*100/G501</f>
        <v>5.02171301857156</v>
      </c>
      <c r="J514" s="99">
        <f>$H514*100/$G$633</f>
        <v>0.16225648466176165</v>
      </c>
      <c r="K514" s="82" t="s">
        <v>164</v>
      </c>
    </row>
    <row r="515" spans="1:11" ht="19.5" customHeight="1">
      <c r="A515" s="83"/>
      <c r="B515" s="88"/>
      <c r="C515" s="10" t="s">
        <v>148</v>
      </c>
      <c r="D515" s="13">
        <v>31.01</v>
      </c>
      <c r="E515" s="5">
        <v>10.9</v>
      </c>
      <c r="F515" s="21">
        <v>2.9</v>
      </c>
      <c r="G515" s="103"/>
      <c r="H515" s="95"/>
      <c r="I515" s="97"/>
      <c r="J515" s="100"/>
      <c r="K515" s="82"/>
    </row>
    <row r="516" spans="1:11" ht="19.5" customHeight="1">
      <c r="A516" s="83"/>
      <c r="B516" s="88"/>
      <c r="C516" s="10" t="s">
        <v>149</v>
      </c>
      <c r="D516" s="13">
        <v>2477.4</v>
      </c>
      <c r="E516" s="19">
        <v>6.9</v>
      </c>
      <c r="F516" s="21">
        <v>48.3</v>
      </c>
      <c r="G516" s="103"/>
      <c r="H516" s="95"/>
      <c r="I516" s="97"/>
      <c r="J516" s="100"/>
      <c r="K516" s="82"/>
    </row>
    <row r="517" spans="1:11" ht="19.5" customHeight="1">
      <c r="A517" s="83"/>
      <c r="B517" s="88"/>
      <c r="C517" s="10" t="s">
        <v>150</v>
      </c>
      <c r="D517" s="13">
        <v>1.86</v>
      </c>
      <c r="E517" s="19">
        <v>10.2</v>
      </c>
      <c r="F517" s="21">
        <v>23.7</v>
      </c>
      <c r="G517" s="103"/>
      <c r="H517" s="95"/>
      <c r="I517" s="97"/>
      <c r="J517" s="100"/>
      <c r="K517" s="82"/>
    </row>
    <row r="518" spans="1:11" ht="19.5" customHeight="1">
      <c r="A518" s="83"/>
      <c r="B518" s="88"/>
      <c r="C518" s="10" t="s">
        <v>151</v>
      </c>
      <c r="D518" s="13">
        <v>41.27</v>
      </c>
      <c r="E518" s="19">
        <v>7.5</v>
      </c>
      <c r="F518" s="21">
        <v>2.3</v>
      </c>
      <c r="G518" s="103"/>
      <c r="H518" s="95"/>
      <c r="I518" s="97"/>
      <c r="J518" s="100"/>
      <c r="K518" s="82"/>
    </row>
    <row r="519" spans="1:11" ht="19.5" customHeight="1">
      <c r="A519" s="83"/>
      <c r="B519" s="88"/>
      <c r="C519" s="7" t="s">
        <v>152</v>
      </c>
      <c r="D519" s="8">
        <v>510</v>
      </c>
      <c r="E519" s="19">
        <v>5</v>
      </c>
      <c r="F519" s="21">
        <v>18.8</v>
      </c>
      <c r="G519" s="103"/>
      <c r="H519" s="96"/>
      <c r="I519" s="97"/>
      <c r="J519" s="101"/>
      <c r="K519" s="82"/>
    </row>
    <row r="520" spans="1:11" ht="19.5" customHeight="1">
      <c r="A520" s="22">
        <v>1</v>
      </c>
      <c r="B520" s="22">
        <v>2</v>
      </c>
      <c r="C520" s="55">
        <v>3</v>
      </c>
      <c r="D520" s="8">
        <v>4</v>
      </c>
      <c r="E520" s="58">
        <v>5</v>
      </c>
      <c r="F520" s="59">
        <v>6</v>
      </c>
      <c r="G520" s="103"/>
      <c r="H520" s="30">
        <v>7</v>
      </c>
      <c r="I520" s="58">
        <v>8</v>
      </c>
      <c r="J520" s="59">
        <v>9</v>
      </c>
      <c r="K520" s="49">
        <v>10</v>
      </c>
    </row>
    <row r="521" spans="1:11" ht="19.5" customHeight="1">
      <c r="A521" s="83"/>
      <c r="B521" s="88" t="s">
        <v>106</v>
      </c>
      <c r="C521" s="28" t="s">
        <v>149</v>
      </c>
      <c r="D521" s="29">
        <v>2566.68</v>
      </c>
      <c r="E521" s="26">
        <v>6.9</v>
      </c>
      <c r="F521" s="27">
        <v>2.2</v>
      </c>
      <c r="G521" s="103"/>
      <c r="H521" s="94">
        <v>1347</v>
      </c>
      <c r="I521" s="97">
        <f>H521*100/G501</f>
        <v>6.2228587267855495</v>
      </c>
      <c r="J521" s="99">
        <f>$H521*100/$G$633</f>
        <v>0.2010666833849061</v>
      </c>
      <c r="K521" s="82" t="s">
        <v>164</v>
      </c>
    </row>
    <row r="522" spans="1:11" ht="19.5" customHeight="1">
      <c r="A522" s="83"/>
      <c r="B522" s="88"/>
      <c r="C522" s="10" t="s">
        <v>150</v>
      </c>
      <c r="D522" s="13">
        <v>1.86</v>
      </c>
      <c r="E522" s="19">
        <v>10.2</v>
      </c>
      <c r="F522" s="21">
        <v>49.8</v>
      </c>
      <c r="G522" s="103"/>
      <c r="H522" s="95"/>
      <c r="I522" s="97"/>
      <c r="J522" s="100"/>
      <c r="K522" s="82"/>
    </row>
    <row r="523" spans="1:11" ht="19.5" customHeight="1">
      <c r="A523" s="83"/>
      <c r="B523" s="88"/>
      <c r="C523" s="10" t="s">
        <v>151</v>
      </c>
      <c r="D523" s="13">
        <v>41.27</v>
      </c>
      <c r="E523" s="19">
        <v>7.5</v>
      </c>
      <c r="F523" s="21">
        <v>5.5</v>
      </c>
      <c r="G523" s="103"/>
      <c r="H523" s="95"/>
      <c r="I523" s="97"/>
      <c r="J523" s="100"/>
      <c r="K523" s="82"/>
    </row>
    <row r="524" spans="1:11" ht="19.5" customHeight="1">
      <c r="A524" s="83"/>
      <c r="B524" s="88"/>
      <c r="C524" s="7" t="s">
        <v>152</v>
      </c>
      <c r="D524" s="8">
        <v>510</v>
      </c>
      <c r="E524" s="19">
        <v>5</v>
      </c>
      <c r="F524" s="21">
        <v>42.5</v>
      </c>
      <c r="G524" s="103"/>
      <c r="H524" s="96"/>
      <c r="I524" s="97"/>
      <c r="J524" s="101"/>
      <c r="K524" s="82"/>
    </row>
    <row r="525" spans="1:11" ht="19.5" customHeight="1">
      <c r="A525" s="83"/>
      <c r="B525" s="88" t="s">
        <v>107</v>
      </c>
      <c r="C525" s="28" t="s">
        <v>149</v>
      </c>
      <c r="D525" s="29">
        <v>2535.87</v>
      </c>
      <c r="E525" s="26">
        <v>6.9</v>
      </c>
      <c r="F525" s="27">
        <v>27.2</v>
      </c>
      <c r="G525" s="103"/>
      <c r="H525" s="94">
        <v>1800</v>
      </c>
      <c r="I525" s="97">
        <f>H525*100/G501</f>
        <v>8.315624133789152</v>
      </c>
      <c r="J525" s="99">
        <f>$H525*100/$G$633</f>
        <v>0.2686859911602309</v>
      </c>
      <c r="K525" s="82" t="s">
        <v>164</v>
      </c>
    </row>
    <row r="526" spans="1:11" ht="19.5" customHeight="1">
      <c r="A526" s="83"/>
      <c r="B526" s="88"/>
      <c r="C526" s="10" t="s">
        <v>150</v>
      </c>
      <c r="D526" s="13">
        <v>1.86</v>
      </c>
      <c r="E526" s="19">
        <v>10.2</v>
      </c>
      <c r="F526" s="21">
        <v>58</v>
      </c>
      <c r="G526" s="103"/>
      <c r="H526" s="95"/>
      <c r="I526" s="97"/>
      <c r="J526" s="100"/>
      <c r="K526" s="82"/>
    </row>
    <row r="527" spans="1:11" ht="19.5" customHeight="1">
      <c r="A527" s="83"/>
      <c r="B527" s="88"/>
      <c r="C527" s="10" t="s">
        <v>151</v>
      </c>
      <c r="D527" s="13">
        <v>41.27</v>
      </c>
      <c r="E527" s="19">
        <v>7.5</v>
      </c>
      <c r="F527" s="21">
        <v>7.6</v>
      </c>
      <c r="G527" s="103"/>
      <c r="H527" s="95"/>
      <c r="I527" s="97"/>
      <c r="J527" s="100"/>
      <c r="K527" s="82"/>
    </row>
    <row r="528" spans="1:11" ht="19.5" customHeight="1">
      <c r="A528" s="83"/>
      <c r="B528" s="88"/>
      <c r="C528" s="7" t="s">
        <v>152</v>
      </c>
      <c r="D528" s="8">
        <v>510</v>
      </c>
      <c r="E528" s="19">
        <v>5</v>
      </c>
      <c r="F528" s="21">
        <v>7.2</v>
      </c>
      <c r="G528" s="103"/>
      <c r="H528" s="96"/>
      <c r="I528" s="97"/>
      <c r="J528" s="101"/>
      <c r="K528" s="82"/>
    </row>
    <row r="529" spans="1:11" ht="19.5" customHeight="1">
      <c r="A529" s="83"/>
      <c r="B529" s="88" t="s">
        <v>108</v>
      </c>
      <c r="C529" s="28" t="s">
        <v>150</v>
      </c>
      <c r="D529" s="29">
        <v>1.86</v>
      </c>
      <c r="E529" s="26">
        <v>10.2</v>
      </c>
      <c r="F529" s="27">
        <v>48.5</v>
      </c>
      <c r="G529" s="103"/>
      <c r="H529" s="94">
        <v>461</v>
      </c>
      <c r="I529" s="97">
        <f>H529*100/G501</f>
        <v>2.1297237364871107</v>
      </c>
      <c r="J529" s="99">
        <f>$H529*100/$G$633</f>
        <v>0.06881346773603692</v>
      </c>
      <c r="K529" s="122" t="s">
        <v>167</v>
      </c>
    </row>
    <row r="530" spans="1:11" ht="39.75" customHeight="1">
      <c r="A530" s="83"/>
      <c r="B530" s="88"/>
      <c r="C530" s="16" t="s">
        <v>151</v>
      </c>
      <c r="D530" s="64">
        <v>41.27</v>
      </c>
      <c r="E530" s="65">
        <v>7.5</v>
      </c>
      <c r="F530" s="21">
        <v>51.5</v>
      </c>
      <c r="G530" s="103"/>
      <c r="H530" s="96"/>
      <c r="I530" s="97"/>
      <c r="J530" s="101"/>
      <c r="K530" s="122"/>
    </row>
    <row r="531" spans="1:11" ht="19.5" customHeight="1">
      <c r="A531" s="83"/>
      <c r="B531" s="88" t="s">
        <v>109</v>
      </c>
      <c r="C531" s="28" t="s">
        <v>147</v>
      </c>
      <c r="D531" s="29">
        <v>31.15</v>
      </c>
      <c r="E531" s="5">
        <v>10.9</v>
      </c>
      <c r="F531" s="27">
        <v>5.6</v>
      </c>
      <c r="G531" s="103"/>
      <c r="H531" s="94">
        <v>2670</v>
      </c>
      <c r="I531" s="97">
        <f>H531*100/G501</f>
        <v>12.334842465120577</v>
      </c>
      <c r="J531" s="99">
        <f>$H531*100/$G$633</f>
        <v>0.3985508868876758</v>
      </c>
      <c r="K531" s="82" t="s">
        <v>164</v>
      </c>
    </row>
    <row r="532" spans="1:11" ht="19.5" customHeight="1">
      <c r="A532" s="83"/>
      <c r="B532" s="88"/>
      <c r="C532" s="10" t="s">
        <v>148</v>
      </c>
      <c r="D532" s="13">
        <v>58.77</v>
      </c>
      <c r="E532" s="5">
        <v>10.9</v>
      </c>
      <c r="F532" s="21">
        <v>3.3</v>
      </c>
      <c r="G532" s="103"/>
      <c r="H532" s="95"/>
      <c r="I532" s="97"/>
      <c r="J532" s="100"/>
      <c r="K532" s="82"/>
    </row>
    <row r="533" spans="1:11" ht="19.5" customHeight="1">
      <c r="A533" s="83"/>
      <c r="B533" s="88"/>
      <c r="C533" s="10" t="s">
        <v>149</v>
      </c>
      <c r="D533" s="13">
        <v>1957.05</v>
      </c>
      <c r="E533" s="19">
        <v>6.9</v>
      </c>
      <c r="F533" s="21">
        <v>17.8</v>
      </c>
      <c r="G533" s="103"/>
      <c r="H533" s="95"/>
      <c r="I533" s="97"/>
      <c r="J533" s="100"/>
      <c r="K533" s="82"/>
    </row>
    <row r="534" spans="1:11" ht="19.5" customHeight="1">
      <c r="A534" s="83"/>
      <c r="B534" s="88"/>
      <c r="C534" s="10" t="s">
        <v>150</v>
      </c>
      <c r="D534" s="13">
        <v>1.86</v>
      </c>
      <c r="E534" s="19">
        <v>10.2</v>
      </c>
      <c r="F534" s="21">
        <v>43.5</v>
      </c>
      <c r="G534" s="103"/>
      <c r="H534" s="95"/>
      <c r="I534" s="97"/>
      <c r="J534" s="100"/>
      <c r="K534" s="82"/>
    </row>
    <row r="535" spans="1:11" ht="19.5" customHeight="1">
      <c r="A535" s="83"/>
      <c r="B535" s="88"/>
      <c r="C535" s="10" t="s">
        <v>151</v>
      </c>
      <c r="D535" s="13">
        <v>41.27</v>
      </c>
      <c r="E535" s="19">
        <v>7.5</v>
      </c>
      <c r="F535" s="21">
        <v>7.8</v>
      </c>
      <c r="G535" s="103"/>
      <c r="H535" s="95"/>
      <c r="I535" s="97"/>
      <c r="J535" s="100"/>
      <c r="K535" s="82"/>
    </row>
    <row r="536" spans="1:11" ht="19.5" customHeight="1">
      <c r="A536" s="83"/>
      <c r="B536" s="88"/>
      <c r="C536" s="7" t="s">
        <v>152</v>
      </c>
      <c r="D536" s="8">
        <v>510</v>
      </c>
      <c r="E536" s="19">
        <v>5</v>
      </c>
      <c r="F536" s="21">
        <v>22</v>
      </c>
      <c r="G536" s="103"/>
      <c r="H536" s="96"/>
      <c r="I536" s="97"/>
      <c r="J536" s="101"/>
      <c r="K536" s="82"/>
    </row>
    <row r="537" spans="1:11" ht="19.5" customHeight="1">
      <c r="A537" s="83"/>
      <c r="B537" s="88" t="s">
        <v>110</v>
      </c>
      <c r="C537" s="28" t="s">
        <v>149</v>
      </c>
      <c r="D537" s="29">
        <v>2552.56</v>
      </c>
      <c r="E537" s="26">
        <v>6.9</v>
      </c>
      <c r="F537" s="27">
        <v>40.8</v>
      </c>
      <c r="G537" s="103"/>
      <c r="H537" s="94">
        <v>2260</v>
      </c>
      <c r="I537" s="97">
        <f>H537*100/G501</f>
        <v>10.440728079090825</v>
      </c>
      <c r="J537" s="99">
        <f>$H537*100/$G$633</f>
        <v>0.3373501889011788</v>
      </c>
      <c r="K537" s="82" t="s">
        <v>164</v>
      </c>
    </row>
    <row r="538" spans="1:11" ht="19.5" customHeight="1">
      <c r="A538" s="83"/>
      <c r="B538" s="88"/>
      <c r="C538" s="10" t="s">
        <v>150</v>
      </c>
      <c r="D538" s="13">
        <v>1.86</v>
      </c>
      <c r="E538" s="19">
        <v>10.2</v>
      </c>
      <c r="F538" s="21">
        <v>42.7</v>
      </c>
      <c r="G538" s="103"/>
      <c r="H538" s="95"/>
      <c r="I538" s="97"/>
      <c r="J538" s="100"/>
      <c r="K538" s="82"/>
    </row>
    <row r="539" spans="1:11" ht="19.5" customHeight="1">
      <c r="A539" s="83"/>
      <c r="B539" s="88"/>
      <c r="C539" s="10" t="s">
        <v>151</v>
      </c>
      <c r="D539" s="13">
        <v>41.27</v>
      </c>
      <c r="E539" s="19">
        <v>7.5</v>
      </c>
      <c r="F539" s="21">
        <v>3.8</v>
      </c>
      <c r="G539" s="103"/>
      <c r="H539" s="95"/>
      <c r="I539" s="97"/>
      <c r="J539" s="100"/>
      <c r="K539" s="82"/>
    </row>
    <row r="540" spans="1:11" ht="19.5" customHeight="1">
      <c r="A540" s="83"/>
      <c r="B540" s="88"/>
      <c r="C540" s="7" t="s">
        <v>152</v>
      </c>
      <c r="D540" s="8">
        <v>510</v>
      </c>
      <c r="E540" s="19">
        <v>5</v>
      </c>
      <c r="F540" s="21">
        <v>12.7</v>
      </c>
      <c r="G540" s="103"/>
      <c r="H540" s="96"/>
      <c r="I540" s="97"/>
      <c r="J540" s="101"/>
      <c r="K540" s="82"/>
    </row>
    <row r="541" spans="1:11" ht="57.75" customHeight="1">
      <c r="A541" s="22" t="s">
        <v>111</v>
      </c>
      <c r="B541" s="23" t="s">
        <v>112</v>
      </c>
      <c r="C541" s="24"/>
      <c r="D541" s="25"/>
      <c r="E541" s="26"/>
      <c r="F541" s="27"/>
      <c r="G541" s="103">
        <v>49460</v>
      </c>
      <c r="H541" s="94">
        <v>34587</v>
      </c>
      <c r="I541" s="97">
        <f>H541*100/G541</f>
        <v>69.92923574605742</v>
      </c>
      <c r="J541" s="99">
        <f>$H541*100/$G$633</f>
        <v>5.162801320143837</v>
      </c>
      <c r="K541" s="78" t="s">
        <v>164</v>
      </c>
    </row>
    <row r="542" spans="1:11" ht="19.5" customHeight="1">
      <c r="A542" s="83"/>
      <c r="B542" s="88" t="s">
        <v>113</v>
      </c>
      <c r="C542" s="28" t="s">
        <v>147</v>
      </c>
      <c r="D542" s="29">
        <v>17.43</v>
      </c>
      <c r="E542" s="5">
        <v>10.9</v>
      </c>
      <c r="F542" s="27">
        <v>2.1</v>
      </c>
      <c r="G542" s="103"/>
      <c r="H542" s="95"/>
      <c r="I542" s="97"/>
      <c r="J542" s="100"/>
      <c r="K542" s="79"/>
    </row>
    <row r="543" spans="1:11" ht="19.5" customHeight="1">
      <c r="A543" s="83"/>
      <c r="B543" s="88"/>
      <c r="C543" s="10" t="s">
        <v>148</v>
      </c>
      <c r="D543" s="13">
        <v>20.45</v>
      </c>
      <c r="E543" s="5">
        <v>10.9</v>
      </c>
      <c r="F543" s="21">
        <v>3.4</v>
      </c>
      <c r="G543" s="103"/>
      <c r="H543" s="95"/>
      <c r="I543" s="97"/>
      <c r="J543" s="100"/>
      <c r="K543" s="79"/>
    </row>
    <row r="544" spans="1:11" ht="19.5" customHeight="1">
      <c r="A544" s="83"/>
      <c r="B544" s="88"/>
      <c r="C544" s="10" t="s">
        <v>149</v>
      </c>
      <c r="D544" s="13">
        <v>2627.66</v>
      </c>
      <c r="E544" s="19">
        <v>6.9</v>
      </c>
      <c r="F544" s="21">
        <v>61.5</v>
      </c>
      <c r="G544" s="103"/>
      <c r="H544" s="95"/>
      <c r="I544" s="97"/>
      <c r="J544" s="100"/>
      <c r="K544" s="79"/>
    </row>
    <row r="545" spans="1:11" ht="19.5" customHeight="1">
      <c r="A545" s="83"/>
      <c r="B545" s="88"/>
      <c r="C545" s="10" t="s">
        <v>153</v>
      </c>
      <c r="D545" s="13">
        <v>158.36</v>
      </c>
      <c r="E545" s="19">
        <v>5</v>
      </c>
      <c r="F545" s="21">
        <v>17.6</v>
      </c>
      <c r="G545" s="103"/>
      <c r="H545" s="95"/>
      <c r="I545" s="97"/>
      <c r="J545" s="100"/>
      <c r="K545" s="79"/>
    </row>
    <row r="546" spans="1:11" ht="19.5" customHeight="1">
      <c r="A546" s="83"/>
      <c r="B546" s="88"/>
      <c r="C546" s="10" t="s">
        <v>150</v>
      </c>
      <c r="D546" s="13" t="s">
        <v>137</v>
      </c>
      <c r="E546" s="19">
        <v>10.2</v>
      </c>
      <c r="F546" s="21">
        <v>11.2</v>
      </c>
      <c r="G546" s="103"/>
      <c r="H546" s="95"/>
      <c r="I546" s="97"/>
      <c r="J546" s="100"/>
      <c r="K546" s="79"/>
    </row>
    <row r="547" spans="1:11" ht="19.5" customHeight="1">
      <c r="A547" s="83"/>
      <c r="B547" s="88"/>
      <c r="C547" s="10" t="s">
        <v>151</v>
      </c>
      <c r="D547" s="13">
        <v>31.51</v>
      </c>
      <c r="E547" s="19">
        <v>7.5</v>
      </c>
      <c r="F547" s="21">
        <v>3.9</v>
      </c>
      <c r="G547" s="103"/>
      <c r="H547" s="95"/>
      <c r="I547" s="97"/>
      <c r="J547" s="100"/>
      <c r="K547" s="79"/>
    </row>
    <row r="548" spans="1:11" ht="19.5" customHeight="1">
      <c r="A548" s="83"/>
      <c r="B548" s="88"/>
      <c r="C548" s="7" t="s">
        <v>152</v>
      </c>
      <c r="D548" s="8">
        <v>723.89</v>
      </c>
      <c r="E548" s="19">
        <v>5</v>
      </c>
      <c r="F548" s="21">
        <v>0.3</v>
      </c>
      <c r="G548" s="103"/>
      <c r="H548" s="96"/>
      <c r="I548" s="97"/>
      <c r="J548" s="101"/>
      <c r="K548" s="81"/>
    </row>
    <row r="549" spans="1:11" ht="19.5" customHeight="1">
      <c r="A549" s="83"/>
      <c r="B549" s="88" t="s">
        <v>114</v>
      </c>
      <c r="C549" s="28" t="s">
        <v>147</v>
      </c>
      <c r="D549" s="29">
        <v>167.56</v>
      </c>
      <c r="E549" s="5">
        <v>10.9</v>
      </c>
      <c r="F549" s="27">
        <v>11.6</v>
      </c>
      <c r="G549" s="103"/>
      <c r="H549" s="94">
        <v>1297</v>
      </c>
      <c r="I549" s="97">
        <f>H549*100/G541</f>
        <v>2.6223210675293167</v>
      </c>
      <c r="J549" s="99">
        <f>$H549*100/$G$633</f>
        <v>0.19360318363045526</v>
      </c>
      <c r="K549" s="82" t="s">
        <v>164</v>
      </c>
    </row>
    <row r="550" spans="1:11" ht="19.5" customHeight="1">
      <c r="A550" s="83"/>
      <c r="B550" s="88"/>
      <c r="C550" s="10" t="s">
        <v>149</v>
      </c>
      <c r="D550" s="13">
        <v>3649.82</v>
      </c>
      <c r="E550" s="19">
        <v>6.9</v>
      </c>
      <c r="F550" s="21">
        <v>17.6</v>
      </c>
      <c r="G550" s="103"/>
      <c r="H550" s="95"/>
      <c r="I550" s="97"/>
      <c r="J550" s="100"/>
      <c r="K550" s="82"/>
    </row>
    <row r="551" spans="1:11" ht="19.5" customHeight="1">
      <c r="A551" s="83"/>
      <c r="B551" s="88"/>
      <c r="C551" s="10" t="s">
        <v>150</v>
      </c>
      <c r="D551" s="13">
        <v>1.86</v>
      </c>
      <c r="E551" s="19">
        <v>10.2</v>
      </c>
      <c r="F551" s="21">
        <v>37</v>
      </c>
      <c r="G551" s="103"/>
      <c r="H551" s="95"/>
      <c r="I551" s="97"/>
      <c r="J551" s="100"/>
      <c r="K551" s="82"/>
    </row>
    <row r="552" spans="1:11" ht="19.5" customHeight="1">
      <c r="A552" s="83"/>
      <c r="B552" s="88"/>
      <c r="C552" s="10" t="s">
        <v>151</v>
      </c>
      <c r="D552" s="13">
        <v>41.27</v>
      </c>
      <c r="E552" s="19">
        <v>7.5</v>
      </c>
      <c r="F552" s="21">
        <v>8.3</v>
      </c>
      <c r="G552" s="103"/>
      <c r="H552" s="95"/>
      <c r="I552" s="97"/>
      <c r="J552" s="100"/>
      <c r="K552" s="82"/>
    </row>
    <row r="553" spans="1:11" ht="19.5" customHeight="1">
      <c r="A553" s="83"/>
      <c r="B553" s="88"/>
      <c r="C553" s="7" t="s">
        <v>152</v>
      </c>
      <c r="D553" s="8">
        <v>752.5</v>
      </c>
      <c r="E553" s="19">
        <v>5</v>
      </c>
      <c r="F553" s="21">
        <v>25.5</v>
      </c>
      <c r="G553" s="103"/>
      <c r="H553" s="96"/>
      <c r="I553" s="97"/>
      <c r="J553" s="101"/>
      <c r="K553" s="82"/>
    </row>
    <row r="554" spans="1:11" ht="19.5" customHeight="1">
      <c r="A554" s="83"/>
      <c r="B554" s="88" t="s">
        <v>115</v>
      </c>
      <c r="C554" s="28" t="s">
        <v>150</v>
      </c>
      <c r="D554" s="29">
        <v>1.86</v>
      </c>
      <c r="E554" s="26">
        <v>10.2</v>
      </c>
      <c r="F554" s="27">
        <v>62.7</v>
      </c>
      <c r="G554" s="103"/>
      <c r="H554" s="94">
        <v>653</v>
      </c>
      <c r="I554" s="97">
        <f>H554*100/G541</f>
        <v>1.320258794985847</v>
      </c>
      <c r="J554" s="99">
        <f>$H554*100/$G$633</f>
        <v>0.09747330679312821</v>
      </c>
      <c r="K554" s="82" t="s">
        <v>164</v>
      </c>
    </row>
    <row r="555" spans="1:11" ht="19.5" customHeight="1">
      <c r="A555" s="83"/>
      <c r="B555" s="88"/>
      <c r="C555" s="10" t="s">
        <v>151</v>
      </c>
      <c r="D555" s="13">
        <v>41.27</v>
      </c>
      <c r="E555" s="19">
        <v>7.5</v>
      </c>
      <c r="F555" s="21">
        <v>22.6</v>
      </c>
      <c r="G555" s="103"/>
      <c r="H555" s="95"/>
      <c r="I555" s="97"/>
      <c r="J555" s="100"/>
      <c r="K555" s="82"/>
    </row>
    <row r="556" spans="1:11" ht="19.5" customHeight="1">
      <c r="A556" s="83"/>
      <c r="B556" s="88"/>
      <c r="C556" s="7" t="s">
        <v>152</v>
      </c>
      <c r="D556" s="8">
        <v>733</v>
      </c>
      <c r="E556" s="19">
        <v>5</v>
      </c>
      <c r="F556" s="21">
        <v>14.7</v>
      </c>
      <c r="G556" s="103"/>
      <c r="H556" s="96"/>
      <c r="I556" s="97"/>
      <c r="J556" s="101"/>
      <c r="K556" s="82"/>
    </row>
    <row r="557" spans="1:11" ht="19.5" customHeight="1">
      <c r="A557" s="83"/>
      <c r="B557" s="88" t="s">
        <v>116</v>
      </c>
      <c r="C557" s="28" t="s">
        <v>147</v>
      </c>
      <c r="D557" s="29">
        <v>17.57</v>
      </c>
      <c r="E557" s="5">
        <v>10.9</v>
      </c>
      <c r="F557" s="27">
        <v>3</v>
      </c>
      <c r="G557" s="103"/>
      <c r="H557" s="94">
        <v>6812</v>
      </c>
      <c r="I557" s="97">
        <f>H557*100/G541</f>
        <v>13.772745653052972</v>
      </c>
      <c r="J557" s="99">
        <f>$H557*100/$G$633</f>
        <v>1.0168272065463848</v>
      </c>
      <c r="K557" s="82" t="s">
        <v>164</v>
      </c>
    </row>
    <row r="558" spans="1:11" ht="19.5" customHeight="1">
      <c r="A558" s="83"/>
      <c r="B558" s="88"/>
      <c r="C558" s="10" t="s">
        <v>148</v>
      </c>
      <c r="D558" s="13">
        <v>30.48</v>
      </c>
      <c r="E558" s="5">
        <v>10.9</v>
      </c>
      <c r="F558" s="21">
        <v>9</v>
      </c>
      <c r="G558" s="103"/>
      <c r="H558" s="95"/>
      <c r="I558" s="97"/>
      <c r="J558" s="100"/>
      <c r="K558" s="82"/>
    </row>
    <row r="559" spans="1:11" ht="19.5" customHeight="1">
      <c r="A559" s="83"/>
      <c r="B559" s="88"/>
      <c r="C559" s="10" t="s">
        <v>149</v>
      </c>
      <c r="D559" s="13">
        <v>2832.7</v>
      </c>
      <c r="E559" s="19">
        <v>6.9</v>
      </c>
      <c r="F559" s="21">
        <v>61.2</v>
      </c>
      <c r="G559" s="103"/>
      <c r="H559" s="95"/>
      <c r="I559" s="97"/>
      <c r="J559" s="100"/>
      <c r="K559" s="82"/>
    </row>
    <row r="560" spans="1:11" ht="19.5" customHeight="1">
      <c r="A560" s="83"/>
      <c r="B560" s="88"/>
      <c r="C560" s="10" t="s">
        <v>153</v>
      </c>
      <c r="D560" s="13">
        <v>185.38</v>
      </c>
      <c r="E560" s="19">
        <v>5</v>
      </c>
      <c r="F560" s="21">
        <v>10.1</v>
      </c>
      <c r="G560" s="103"/>
      <c r="H560" s="95"/>
      <c r="I560" s="97"/>
      <c r="J560" s="100"/>
      <c r="K560" s="82"/>
    </row>
    <row r="561" spans="1:11" ht="19.5" customHeight="1">
      <c r="A561" s="83"/>
      <c r="B561" s="88"/>
      <c r="C561" s="10" t="s">
        <v>150</v>
      </c>
      <c r="D561" s="13" t="s">
        <v>137</v>
      </c>
      <c r="E561" s="19">
        <v>10.2</v>
      </c>
      <c r="F561" s="21">
        <v>13.9</v>
      </c>
      <c r="G561" s="103"/>
      <c r="H561" s="95"/>
      <c r="I561" s="97"/>
      <c r="J561" s="100"/>
      <c r="K561" s="82"/>
    </row>
    <row r="562" spans="1:11" ht="19.5" customHeight="1">
      <c r="A562" s="83"/>
      <c r="B562" s="88"/>
      <c r="C562" s="10" t="s">
        <v>151</v>
      </c>
      <c r="D562" s="13" t="s">
        <v>136</v>
      </c>
      <c r="E562" s="19">
        <v>7.5</v>
      </c>
      <c r="F562" s="21">
        <v>2.3</v>
      </c>
      <c r="G562" s="103"/>
      <c r="H562" s="95"/>
      <c r="I562" s="97"/>
      <c r="J562" s="100"/>
      <c r="K562" s="82"/>
    </row>
    <row r="563" spans="1:11" ht="19.5" customHeight="1">
      <c r="A563" s="83"/>
      <c r="B563" s="88"/>
      <c r="C563" s="7" t="s">
        <v>152</v>
      </c>
      <c r="D563" s="8">
        <v>749.35</v>
      </c>
      <c r="E563" s="19">
        <v>5</v>
      </c>
      <c r="F563" s="21">
        <v>0.5</v>
      </c>
      <c r="G563" s="103"/>
      <c r="H563" s="96"/>
      <c r="I563" s="97"/>
      <c r="J563" s="101"/>
      <c r="K563" s="82"/>
    </row>
    <row r="564" spans="1:11" ht="19.5" customHeight="1">
      <c r="A564" s="83"/>
      <c r="B564" s="88" t="s">
        <v>117</v>
      </c>
      <c r="C564" s="28" t="s">
        <v>150</v>
      </c>
      <c r="D564" s="29">
        <v>1.86</v>
      </c>
      <c r="E564" s="26">
        <v>10.2</v>
      </c>
      <c r="F564" s="27">
        <v>58.4</v>
      </c>
      <c r="G564" s="103"/>
      <c r="H564" s="94">
        <v>438</v>
      </c>
      <c r="I564" s="97">
        <f>H564*100/G541</f>
        <v>0.8855640921957137</v>
      </c>
      <c r="J564" s="99">
        <f>$H564*100/$G$633</f>
        <v>0.06538025784898951</v>
      </c>
      <c r="K564" s="82" t="s">
        <v>164</v>
      </c>
    </row>
    <row r="565" spans="1:11" ht="19.5" customHeight="1">
      <c r="A565" s="83"/>
      <c r="B565" s="88"/>
      <c r="C565" s="10" t="s">
        <v>151</v>
      </c>
      <c r="D565" s="13">
        <v>41.27</v>
      </c>
      <c r="E565" s="19">
        <v>7.5</v>
      </c>
      <c r="F565" s="21">
        <v>15.1</v>
      </c>
      <c r="G565" s="103"/>
      <c r="H565" s="95"/>
      <c r="I565" s="97"/>
      <c r="J565" s="100"/>
      <c r="K565" s="82"/>
    </row>
    <row r="566" spans="1:11" ht="19.5" customHeight="1">
      <c r="A566" s="83"/>
      <c r="B566" s="88"/>
      <c r="C566" s="7" t="s">
        <v>152</v>
      </c>
      <c r="D566" s="8">
        <v>725.26</v>
      </c>
      <c r="E566" s="19">
        <v>5</v>
      </c>
      <c r="F566" s="21">
        <v>26.5</v>
      </c>
      <c r="G566" s="103"/>
      <c r="H566" s="96"/>
      <c r="I566" s="97"/>
      <c r="J566" s="101"/>
      <c r="K566" s="82"/>
    </row>
    <row r="567" spans="1:11" ht="19.5" customHeight="1">
      <c r="A567" s="83"/>
      <c r="B567" s="88" t="s">
        <v>118</v>
      </c>
      <c r="C567" s="28" t="s">
        <v>150</v>
      </c>
      <c r="D567" s="29">
        <v>1.86</v>
      </c>
      <c r="E567" s="26">
        <v>10.2</v>
      </c>
      <c r="F567" s="27">
        <v>60.4</v>
      </c>
      <c r="G567" s="103"/>
      <c r="H567" s="94">
        <v>776</v>
      </c>
      <c r="I567" s="97">
        <f>H567*100/G541</f>
        <v>1.5689446016983422</v>
      </c>
      <c r="J567" s="99">
        <f>$H567*100/$G$633</f>
        <v>0.11583351618907732</v>
      </c>
      <c r="K567" s="82" t="s">
        <v>164</v>
      </c>
    </row>
    <row r="568" spans="1:11" ht="19.5" customHeight="1">
      <c r="A568" s="83"/>
      <c r="B568" s="88"/>
      <c r="C568" s="10" t="s">
        <v>151</v>
      </c>
      <c r="D568" s="13">
        <v>41.27</v>
      </c>
      <c r="E568" s="19">
        <v>7.5</v>
      </c>
      <c r="F568" s="21">
        <v>14.9</v>
      </c>
      <c r="G568" s="103"/>
      <c r="H568" s="95"/>
      <c r="I568" s="97"/>
      <c r="J568" s="100"/>
      <c r="K568" s="82"/>
    </row>
    <row r="569" spans="1:11" ht="19.5" customHeight="1">
      <c r="A569" s="83"/>
      <c r="B569" s="88"/>
      <c r="C569" s="7" t="s">
        <v>152</v>
      </c>
      <c r="D569" s="8">
        <v>750</v>
      </c>
      <c r="E569" s="19">
        <v>5</v>
      </c>
      <c r="F569" s="21">
        <v>24.7</v>
      </c>
      <c r="G569" s="103"/>
      <c r="H569" s="96"/>
      <c r="I569" s="97"/>
      <c r="J569" s="101"/>
      <c r="K569" s="82"/>
    </row>
    <row r="570" spans="1:11" ht="60" customHeight="1">
      <c r="A570" s="43" t="s">
        <v>119</v>
      </c>
      <c r="B570" s="23" t="s">
        <v>127</v>
      </c>
      <c r="C570" s="7"/>
      <c r="D570" s="8"/>
      <c r="E570" s="19"/>
      <c r="F570" s="21"/>
      <c r="G570" s="103">
        <v>31698</v>
      </c>
      <c r="H570" s="94">
        <v>15032</v>
      </c>
      <c r="I570" s="97">
        <f>H570*100/G570</f>
        <v>47.42255031863209</v>
      </c>
      <c r="J570" s="99">
        <f>$H570*100/$G$633</f>
        <v>2.243826566178106</v>
      </c>
      <c r="K570" s="78" t="s">
        <v>164</v>
      </c>
    </row>
    <row r="571" spans="1:11" ht="19.5" customHeight="1">
      <c r="A571" s="89"/>
      <c r="B571" s="88" t="s">
        <v>128</v>
      </c>
      <c r="C571" s="28" t="s">
        <v>147</v>
      </c>
      <c r="D571" s="29">
        <v>46.52</v>
      </c>
      <c r="E571" s="5">
        <v>10.9</v>
      </c>
      <c r="F571" s="27">
        <v>7.6</v>
      </c>
      <c r="G571" s="103"/>
      <c r="H571" s="95"/>
      <c r="I571" s="97"/>
      <c r="J571" s="100"/>
      <c r="K571" s="79"/>
    </row>
    <row r="572" spans="1:11" ht="19.5" customHeight="1">
      <c r="A572" s="90"/>
      <c r="B572" s="88"/>
      <c r="C572" s="10" t="s">
        <v>148</v>
      </c>
      <c r="D572" s="13">
        <v>52.89</v>
      </c>
      <c r="E572" s="5">
        <v>10.9</v>
      </c>
      <c r="F572" s="21">
        <v>8.4</v>
      </c>
      <c r="G572" s="103"/>
      <c r="H572" s="95"/>
      <c r="I572" s="97"/>
      <c r="J572" s="100"/>
      <c r="K572" s="79"/>
    </row>
    <row r="573" spans="1:11" ht="19.5" customHeight="1">
      <c r="A573" s="90"/>
      <c r="B573" s="88"/>
      <c r="C573" s="10" t="s">
        <v>149</v>
      </c>
      <c r="D573" s="13">
        <v>3443.07</v>
      </c>
      <c r="E573" s="19">
        <v>6.9</v>
      </c>
      <c r="F573" s="21">
        <v>64.3</v>
      </c>
      <c r="G573" s="103"/>
      <c r="H573" s="95"/>
      <c r="I573" s="97"/>
      <c r="J573" s="100"/>
      <c r="K573" s="79"/>
    </row>
    <row r="574" spans="1:11" ht="19.5" customHeight="1">
      <c r="A574" s="90"/>
      <c r="B574" s="88"/>
      <c r="C574" s="10" t="s">
        <v>150</v>
      </c>
      <c r="D574" s="13" t="s">
        <v>137</v>
      </c>
      <c r="E574" s="19">
        <v>10.2</v>
      </c>
      <c r="F574" s="21">
        <v>17.1</v>
      </c>
      <c r="G574" s="103"/>
      <c r="H574" s="95"/>
      <c r="I574" s="97"/>
      <c r="J574" s="100"/>
      <c r="K574" s="79"/>
    </row>
    <row r="575" spans="1:11" ht="19.5" customHeight="1">
      <c r="A575" s="90"/>
      <c r="B575" s="88"/>
      <c r="C575" s="10" t="s">
        <v>151</v>
      </c>
      <c r="D575" s="13">
        <v>41.27</v>
      </c>
      <c r="E575" s="19">
        <v>7.5</v>
      </c>
      <c r="F575" s="21">
        <v>0.7</v>
      </c>
      <c r="G575" s="103"/>
      <c r="H575" s="95"/>
      <c r="I575" s="97"/>
      <c r="J575" s="100"/>
      <c r="K575" s="79"/>
    </row>
    <row r="576" spans="1:11" ht="19.5" customHeight="1">
      <c r="A576" s="91"/>
      <c r="B576" s="88"/>
      <c r="C576" s="7" t="s">
        <v>152</v>
      </c>
      <c r="D576" s="8">
        <v>1628.28</v>
      </c>
      <c r="E576" s="19">
        <v>5</v>
      </c>
      <c r="F576" s="21">
        <v>1.9</v>
      </c>
      <c r="G576" s="103"/>
      <c r="H576" s="96"/>
      <c r="I576" s="97"/>
      <c r="J576" s="101"/>
      <c r="K576" s="81"/>
    </row>
    <row r="577" spans="1:11" ht="19.5" customHeight="1">
      <c r="A577" s="22">
        <v>1</v>
      </c>
      <c r="B577" s="22">
        <v>2</v>
      </c>
      <c r="C577" s="55">
        <v>3</v>
      </c>
      <c r="D577" s="8">
        <v>4</v>
      </c>
      <c r="E577" s="58">
        <v>5</v>
      </c>
      <c r="F577" s="59">
        <v>6</v>
      </c>
      <c r="G577" s="103"/>
      <c r="H577" s="30">
        <v>7</v>
      </c>
      <c r="I577" s="58">
        <v>8</v>
      </c>
      <c r="J577" s="59">
        <v>9</v>
      </c>
      <c r="K577" s="49">
        <v>10</v>
      </c>
    </row>
    <row r="578" spans="1:11" ht="19.5" customHeight="1">
      <c r="A578" s="83"/>
      <c r="B578" s="88" t="s">
        <v>129</v>
      </c>
      <c r="C578" s="28" t="s">
        <v>147</v>
      </c>
      <c r="D578" s="29">
        <v>73.55</v>
      </c>
      <c r="E578" s="5">
        <v>10.9</v>
      </c>
      <c r="F578" s="27">
        <v>10.7</v>
      </c>
      <c r="G578" s="103"/>
      <c r="H578" s="94">
        <v>2172</v>
      </c>
      <c r="I578" s="97">
        <f>H578*100/G570</f>
        <v>6.852167329169033</v>
      </c>
      <c r="J578" s="99">
        <f>$H578*100/$G$633</f>
        <v>0.32421442933334527</v>
      </c>
      <c r="K578" s="82" t="s">
        <v>164</v>
      </c>
    </row>
    <row r="579" spans="1:11" ht="19.5" customHeight="1">
      <c r="A579" s="83"/>
      <c r="B579" s="88"/>
      <c r="C579" s="10" t="s">
        <v>148</v>
      </c>
      <c r="D579" s="13">
        <v>66.36</v>
      </c>
      <c r="E579" s="5">
        <v>10.9</v>
      </c>
      <c r="F579" s="21">
        <v>8</v>
      </c>
      <c r="G579" s="103"/>
      <c r="H579" s="95"/>
      <c r="I579" s="97"/>
      <c r="J579" s="100"/>
      <c r="K579" s="82"/>
    </row>
    <row r="580" spans="1:11" ht="19.5" customHeight="1">
      <c r="A580" s="83"/>
      <c r="B580" s="88"/>
      <c r="C580" s="10" t="s">
        <v>149</v>
      </c>
      <c r="D580" s="13">
        <v>2814.03</v>
      </c>
      <c r="E580" s="19">
        <v>6.9</v>
      </c>
      <c r="F580" s="21">
        <v>58.5</v>
      </c>
      <c r="G580" s="103"/>
      <c r="H580" s="95"/>
      <c r="I580" s="97"/>
      <c r="J580" s="100"/>
      <c r="K580" s="82"/>
    </row>
    <row r="581" spans="1:11" ht="19.5" customHeight="1">
      <c r="A581" s="83"/>
      <c r="B581" s="88"/>
      <c r="C581" s="10" t="s">
        <v>150</v>
      </c>
      <c r="D581" s="13" t="s">
        <v>137</v>
      </c>
      <c r="E581" s="19">
        <v>10.2</v>
      </c>
      <c r="F581" s="21">
        <v>18.3</v>
      </c>
      <c r="G581" s="103"/>
      <c r="H581" s="95"/>
      <c r="I581" s="97"/>
      <c r="J581" s="100"/>
      <c r="K581" s="82"/>
    </row>
    <row r="582" spans="1:11" ht="19.5" customHeight="1">
      <c r="A582" s="83"/>
      <c r="B582" s="88"/>
      <c r="C582" s="10" t="s">
        <v>151</v>
      </c>
      <c r="D582" s="13">
        <v>41.27</v>
      </c>
      <c r="E582" s="19">
        <v>7.5</v>
      </c>
      <c r="F582" s="21">
        <v>0.9</v>
      </c>
      <c r="G582" s="103"/>
      <c r="H582" s="95"/>
      <c r="I582" s="97"/>
      <c r="J582" s="100"/>
      <c r="K582" s="82"/>
    </row>
    <row r="583" spans="1:11" ht="19.5" customHeight="1">
      <c r="A583" s="83"/>
      <c r="B583" s="88"/>
      <c r="C583" s="7" t="s">
        <v>152</v>
      </c>
      <c r="D583" s="8">
        <v>720</v>
      </c>
      <c r="E583" s="19">
        <v>5</v>
      </c>
      <c r="F583" s="21">
        <v>3.6</v>
      </c>
      <c r="G583" s="103"/>
      <c r="H583" s="96"/>
      <c r="I583" s="97"/>
      <c r="J583" s="101"/>
      <c r="K583" s="82"/>
    </row>
    <row r="584" spans="1:11" ht="19.5" customHeight="1">
      <c r="A584" s="83"/>
      <c r="B584" s="88" t="s">
        <v>130</v>
      </c>
      <c r="C584" s="28" t="s">
        <v>147</v>
      </c>
      <c r="D584" s="29">
        <v>53.19</v>
      </c>
      <c r="E584" s="5">
        <v>10.9</v>
      </c>
      <c r="F584" s="27">
        <v>6.2</v>
      </c>
      <c r="G584" s="103"/>
      <c r="H584" s="94">
        <v>3237</v>
      </c>
      <c r="I584" s="97">
        <f>H584*100/G570</f>
        <v>10.212000757145562</v>
      </c>
      <c r="J584" s="99">
        <f>$H584*100/$G$633</f>
        <v>0.48318697410314854</v>
      </c>
      <c r="K584" s="82" t="s">
        <v>164</v>
      </c>
    </row>
    <row r="585" spans="1:11" ht="19.5" customHeight="1">
      <c r="A585" s="83"/>
      <c r="B585" s="88"/>
      <c r="C585" s="10" t="s">
        <v>148</v>
      </c>
      <c r="D585" s="13">
        <v>31.05</v>
      </c>
      <c r="E585" s="5">
        <v>10.9</v>
      </c>
      <c r="F585" s="21">
        <v>3</v>
      </c>
      <c r="G585" s="103"/>
      <c r="H585" s="95"/>
      <c r="I585" s="97"/>
      <c r="J585" s="100"/>
      <c r="K585" s="82"/>
    </row>
    <row r="586" spans="1:11" ht="19.5" customHeight="1">
      <c r="A586" s="83"/>
      <c r="B586" s="88"/>
      <c r="C586" s="10" t="s">
        <v>149</v>
      </c>
      <c r="D586" s="13">
        <v>3030.3</v>
      </c>
      <c r="E586" s="19">
        <v>6.9</v>
      </c>
      <c r="F586" s="21">
        <v>64.3</v>
      </c>
      <c r="G586" s="103"/>
      <c r="H586" s="95"/>
      <c r="I586" s="97"/>
      <c r="J586" s="100"/>
      <c r="K586" s="82"/>
    </row>
    <row r="587" spans="1:11" ht="19.5" customHeight="1">
      <c r="A587" s="83"/>
      <c r="B587" s="88"/>
      <c r="C587" s="10" t="s">
        <v>150</v>
      </c>
      <c r="D587" s="13">
        <v>1.86</v>
      </c>
      <c r="E587" s="19">
        <v>10.2</v>
      </c>
      <c r="F587" s="21">
        <v>23.2</v>
      </c>
      <c r="G587" s="103"/>
      <c r="H587" s="95"/>
      <c r="I587" s="97"/>
      <c r="J587" s="100"/>
      <c r="K587" s="82"/>
    </row>
    <row r="588" spans="1:11" ht="19.5" customHeight="1">
      <c r="A588" s="83"/>
      <c r="B588" s="88"/>
      <c r="C588" s="10" t="s">
        <v>151</v>
      </c>
      <c r="D588" s="13">
        <v>41.27</v>
      </c>
      <c r="E588" s="19">
        <v>7.5</v>
      </c>
      <c r="F588" s="21">
        <v>2.2</v>
      </c>
      <c r="G588" s="103"/>
      <c r="H588" s="95"/>
      <c r="I588" s="97"/>
      <c r="J588" s="100"/>
      <c r="K588" s="82"/>
    </row>
    <row r="589" spans="1:11" ht="19.5" customHeight="1">
      <c r="A589" s="83"/>
      <c r="B589" s="88"/>
      <c r="C589" s="7" t="s">
        <v>152</v>
      </c>
      <c r="D589" s="8">
        <v>500</v>
      </c>
      <c r="E589" s="19">
        <v>5</v>
      </c>
      <c r="F589" s="21">
        <v>1.1</v>
      </c>
      <c r="G589" s="103"/>
      <c r="H589" s="96"/>
      <c r="I589" s="97"/>
      <c r="J589" s="101"/>
      <c r="K589" s="82"/>
    </row>
    <row r="590" spans="1:11" ht="19.5" customHeight="1">
      <c r="A590" s="83"/>
      <c r="B590" s="88" t="s">
        <v>131</v>
      </c>
      <c r="C590" s="28" t="s">
        <v>147</v>
      </c>
      <c r="D590" s="29">
        <v>44.74</v>
      </c>
      <c r="E590" s="5">
        <v>10.9</v>
      </c>
      <c r="F590" s="27">
        <v>9.7</v>
      </c>
      <c r="G590" s="103"/>
      <c r="H590" s="94">
        <v>2403</v>
      </c>
      <c r="I590" s="97">
        <f>H590*100/G570</f>
        <v>7.5809199318569</v>
      </c>
      <c r="J590" s="99">
        <f>$H590*100/$G$633</f>
        <v>0.35869579819890823</v>
      </c>
      <c r="K590" s="82" t="s">
        <v>164</v>
      </c>
    </row>
    <row r="591" spans="1:11" ht="19.5" customHeight="1">
      <c r="A591" s="83"/>
      <c r="B591" s="88"/>
      <c r="C591" s="10" t="s">
        <v>148</v>
      </c>
      <c r="D591" s="13">
        <v>52.9</v>
      </c>
      <c r="E591" s="5">
        <v>10.9</v>
      </c>
      <c r="F591" s="21">
        <v>5.4</v>
      </c>
      <c r="G591" s="103"/>
      <c r="H591" s="95"/>
      <c r="I591" s="97"/>
      <c r="J591" s="100"/>
      <c r="K591" s="82"/>
    </row>
    <row r="592" spans="1:11" ht="19.5" customHeight="1">
      <c r="A592" s="83"/>
      <c r="B592" s="88"/>
      <c r="C592" s="10" t="s">
        <v>149</v>
      </c>
      <c r="D592" s="13">
        <v>2935.51</v>
      </c>
      <c r="E592" s="19">
        <v>6.6</v>
      </c>
      <c r="F592" s="21">
        <v>44.8</v>
      </c>
      <c r="G592" s="103"/>
      <c r="H592" s="95"/>
      <c r="I592" s="97"/>
      <c r="J592" s="100"/>
      <c r="K592" s="82"/>
    </row>
    <row r="593" spans="1:11" ht="19.5" customHeight="1">
      <c r="A593" s="83"/>
      <c r="B593" s="88"/>
      <c r="C593" s="10" t="s">
        <v>150</v>
      </c>
      <c r="D593" s="13">
        <v>1.86</v>
      </c>
      <c r="E593" s="19">
        <v>10.2</v>
      </c>
      <c r="F593" s="21">
        <v>37.6</v>
      </c>
      <c r="G593" s="103"/>
      <c r="H593" s="95"/>
      <c r="I593" s="97"/>
      <c r="J593" s="100"/>
      <c r="K593" s="82"/>
    </row>
    <row r="594" spans="1:11" ht="19.5" customHeight="1">
      <c r="A594" s="83"/>
      <c r="B594" s="88"/>
      <c r="C594" s="10" t="s">
        <v>151</v>
      </c>
      <c r="D594" s="13">
        <v>41.27</v>
      </c>
      <c r="E594" s="19">
        <v>7.5</v>
      </c>
      <c r="F594" s="21">
        <v>2.5</v>
      </c>
      <c r="G594" s="103"/>
      <c r="H594" s="96"/>
      <c r="I594" s="97"/>
      <c r="J594" s="101"/>
      <c r="K594" s="82"/>
    </row>
    <row r="595" spans="1:11" ht="19.5" customHeight="1">
      <c r="A595" s="83"/>
      <c r="B595" s="88" t="s">
        <v>132</v>
      </c>
      <c r="C595" s="28" t="s">
        <v>147</v>
      </c>
      <c r="D595" s="29">
        <v>33.15</v>
      </c>
      <c r="E595" s="5">
        <v>10.9</v>
      </c>
      <c r="F595" s="27">
        <v>4.7</v>
      </c>
      <c r="G595" s="103"/>
      <c r="H595" s="94">
        <v>2688</v>
      </c>
      <c r="I595" s="97">
        <f>H595*100/G570</f>
        <v>8.48003028582245</v>
      </c>
      <c r="J595" s="99">
        <f>$H595*100/$G$633</f>
        <v>0.40123774679927815</v>
      </c>
      <c r="K595" s="82" t="s">
        <v>164</v>
      </c>
    </row>
    <row r="596" spans="1:11" ht="19.5" customHeight="1">
      <c r="A596" s="83"/>
      <c r="B596" s="88"/>
      <c r="C596" s="10" t="s">
        <v>148</v>
      </c>
      <c r="D596" s="13">
        <v>40.62</v>
      </c>
      <c r="E596" s="5">
        <v>10.9</v>
      </c>
      <c r="F596" s="21">
        <v>4.5</v>
      </c>
      <c r="G596" s="103"/>
      <c r="H596" s="95"/>
      <c r="I596" s="97"/>
      <c r="J596" s="100"/>
      <c r="K596" s="82"/>
    </row>
    <row r="597" spans="1:11" ht="19.5" customHeight="1">
      <c r="A597" s="83"/>
      <c r="B597" s="88"/>
      <c r="C597" s="10" t="s">
        <v>149</v>
      </c>
      <c r="D597" s="13">
        <v>3078.34</v>
      </c>
      <c r="E597" s="19">
        <v>6.9</v>
      </c>
      <c r="F597" s="21">
        <v>75.6</v>
      </c>
      <c r="G597" s="103"/>
      <c r="H597" s="95"/>
      <c r="I597" s="97"/>
      <c r="J597" s="100"/>
      <c r="K597" s="82"/>
    </row>
    <row r="598" spans="1:11" ht="19.5" customHeight="1">
      <c r="A598" s="83"/>
      <c r="B598" s="88"/>
      <c r="C598" s="10" t="s">
        <v>150</v>
      </c>
      <c r="D598" s="13" t="s">
        <v>137</v>
      </c>
      <c r="E598" s="19">
        <v>10.2</v>
      </c>
      <c r="F598" s="21">
        <v>14.5</v>
      </c>
      <c r="G598" s="103"/>
      <c r="H598" s="95"/>
      <c r="I598" s="97"/>
      <c r="J598" s="100"/>
      <c r="K598" s="82"/>
    </row>
    <row r="599" spans="1:11" ht="19.5" customHeight="1">
      <c r="A599" s="83"/>
      <c r="B599" s="88"/>
      <c r="C599" s="10" t="s">
        <v>151</v>
      </c>
      <c r="D599" s="13">
        <v>41.27</v>
      </c>
      <c r="E599" s="19">
        <v>7.5</v>
      </c>
      <c r="F599" s="21">
        <v>0.7</v>
      </c>
      <c r="G599" s="103"/>
      <c r="H599" s="96"/>
      <c r="I599" s="97"/>
      <c r="J599" s="101"/>
      <c r="K599" s="82"/>
    </row>
    <row r="600" spans="1:11" ht="60" customHeight="1">
      <c r="A600" s="22" t="s">
        <v>145</v>
      </c>
      <c r="B600" s="23" t="s">
        <v>120</v>
      </c>
      <c r="C600" s="24"/>
      <c r="D600" s="25"/>
      <c r="E600" s="26"/>
      <c r="F600" s="27"/>
      <c r="G600" s="103">
        <v>18777</v>
      </c>
      <c r="H600" s="94">
        <v>7837</v>
      </c>
      <c r="I600" s="97">
        <f>H600*100/G600</f>
        <v>41.737231719657025</v>
      </c>
      <c r="J600" s="99">
        <f>$H600*100/$G$633</f>
        <v>1.1698289515126274</v>
      </c>
      <c r="K600" s="78" t="s">
        <v>164</v>
      </c>
    </row>
    <row r="601" spans="1:11" ht="19.5" customHeight="1">
      <c r="A601" s="83"/>
      <c r="B601" s="88" t="s">
        <v>121</v>
      </c>
      <c r="C601" s="28" t="s">
        <v>147</v>
      </c>
      <c r="D601" s="29">
        <v>19.66</v>
      </c>
      <c r="E601" s="5">
        <v>10.9</v>
      </c>
      <c r="F601" s="27">
        <v>4.2</v>
      </c>
      <c r="G601" s="103"/>
      <c r="H601" s="95"/>
      <c r="I601" s="97"/>
      <c r="J601" s="100"/>
      <c r="K601" s="79"/>
    </row>
    <row r="602" spans="1:11" ht="19.5" customHeight="1">
      <c r="A602" s="83"/>
      <c r="B602" s="88"/>
      <c r="C602" s="10" t="s">
        <v>148</v>
      </c>
      <c r="D602" s="13">
        <v>15.74</v>
      </c>
      <c r="E602" s="5">
        <v>10.9</v>
      </c>
      <c r="F602" s="21">
        <v>2.7</v>
      </c>
      <c r="G602" s="103"/>
      <c r="H602" s="95"/>
      <c r="I602" s="97"/>
      <c r="J602" s="100"/>
      <c r="K602" s="79"/>
    </row>
    <row r="603" spans="1:11" ht="19.5" customHeight="1">
      <c r="A603" s="83"/>
      <c r="B603" s="88"/>
      <c r="C603" s="10" t="s">
        <v>149</v>
      </c>
      <c r="D603" s="13">
        <v>2653.79</v>
      </c>
      <c r="E603" s="19">
        <v>6.9</v>
      </c>
      <c r="F603" s="21">
        <v>65.9</v>
      </c>
      <c r="G603" s="103"/>
      <c r="H603" s="95"/>
      <c r="I603" s="97"/>
      <c r="J603" s="100"/>
      <c r="K603" s="79"/>
    </row>
    <row r="604" spans="1:11" ht="19.5" customHeight="1">
      <c r="A604" s="83"/>
      <c r="B604" s="88"/>
      <c r="C604" s="10" t="s">
        <v>153</v>
      </c>
      <c r="D604" s="13">
        <v>192.8</v>
      </c>
      <c r="E604" s="19">
        <v>5</v>
      </c>
      <c r="F604" s="21">
        <v>0.3</v>
      </c>
      <c r="G604" s="103"/>
      <c r="H604" s="95"/>
      <c r="I604" s="97"/>
      <c r="J604" s="100"/>
      <c r="K604" s="79"/>
    </row>
    <row r="605" spans="1:11" ht="19.5" customHeight="1">
      <c r="A605" s="83"/>
      <c r="B605" s="88"/>
      <c r="C605" s="10" t="s">
        <v>174</v>
      </c>
      <c r="D605" s="13" t="s">
        <v>137</v>
      </c>
      <c r="E605" s="19">
        <v>10.2</v>
      </c>
      <c r="F605" s="21">
        <v>20.8</v>
      </c>
      <c r="G605" s="103"/>
      <c r="H605" s="95"/>
      <c r="I605" s="97"/>
      <c r="J605" s="100"/>
      <c r="K605" s="79"/>
    </row>
    <row r="606" spans="1:11" ht="19.5" customHeight="1">
      <c r="A606" s="83"/>
      <c r="B606" s="88"/>
      <c r="C606" s="10" t="s">
        <v>168</v>
      </c>
      <c r="D606" s="13" t="s">
        <v>136</v>
      </c>
      <c r="E606" s="19">
        <v>7.5</v>
      </c>
      <c r="F606" s="21">
        <v>3.7</v>
      </c>
      <c r="G606" s="103"/>
      <c r="H606" s="95"/>
      <c r="I606" s="97"/>
      <c r="J606" s="100"/>
      <c r="K606" s="79"/>
    </row>
    <row r="607" spans="1:11" ht="19.5" customHeight="1">
      <c r="A607" s="83"/>
      <c r="B607" s="88"/>
      <c r="C607" s="7" t="s">
        <v>152</v>
      </c>
      <c r="D607" s="8">
        <v>838.36</v>
      </c>
      <c r="E607" s="19">
        <v>5</v>
      </c>
      <c r="F607" s="21">
        <v>2.4</v>
      </c>
      <c r="G607" s="103"/>
      <c r="H607" s="96"/>
      <c r="I607" s="97"/>
      <c r="J607" s="101"/>
      <c r="K607" s="81"/>
    </row>
    <row r="608" spans="1:11" ht="19.5" customHeight="1">
      <c r="A608" s="83"/>
      <c r="B608" s="88" t="s">
        <v>122</v>
      </c>
      <c r="C608" s="28" t="s">
        <v>147</v>
      </c>
      <c r="D608" s="29">
        <v>48.6</v>
      </c>
      <c r="E608" s="5">
        <v>10.9</v>
      </c>
      <c r="F608" s="27">
        <v>7.9</v>
      </c>
      <c r="G608" s="103"/>
      <c r="H608" s="94">
        <v>666</v>
      </c>
      <c r="I608" s="97">
        <f>H608*100/G600</f>
        <v>3.546892474836236</v>
      </c>
      <c r="J608" s="99">
        <f>$H608*100/$G$633</f>
        <v>0.09941381672928543</v>
      </c>
      <c r="K608" s="82" t="s">
        <v>164</v>
      </c>
    </row>
    <row r="609" spans="1:11" ht="19.5" customHeight="1">
      <c r="A609" s="83"/>
      <c r="B609" s="88"/>
      <c r="C609" s="10" t="s">
        <v>148</v>
      </c>
      <c r="D609" s="13">
        <v>25.9</v>
      </c>
      <c r="E609" s="5">
        <v>10.9</v>
      </c>
      <c r="F609" s="21">
        <v>2.3</v>
      </c>
      <c r="G609" s="103"/>
      <c r="H609" s="95"/>
      <c r="I609" s="97"/>
      <c r="J609" s="100"/>
      <c r="K609" s="82"/>
    </row>
    <row r="610" spans="1:11" ht="19.5" customHeight="1">
      <c r="A610" s="83"/>
      <c r="B610" s="88"/>
      <c r="C610" s="10" t="s">
        <v>149</v>
      </c>
      <c r="D610" s="13">
        <v>2366.19</v>
      </c>
      <c r="E610" s="19">
        <v>6.9</v>
      </c>
      <c r="F610" s="21">
        <v>43.2</v>
      </c>
      <c r="G610" s="103"/>
      <c r="H610" s="95"/>
      <c r="I610" s="97"/>
      <c r="J610" s="100"/>
      <c r="K610" s="82"/>
    </row>
    <row r="611" spans="1:11" ht="19.5" customHeight="1">
      <c r="A611" s="83"/>
      <c r="B611" s="88"/>
      <c r="C611" s="10" t="s">
        <v>150</v>
      </c>
      <c r="D611" s="13">
        <v>1.86</v>
      </c>
      <c r="E611" s="19">
        <v>10.2</v>
      </c>
      <c r="F611" s="21">
        <v>29</v>
      </c>
      <c r="G611" s="103"/>
      <c r="H611" s="95"/>
      <c r="I611" s="97"/>
      <c r="J611" s="100"/>
      <c r="K611" s="82"/>
    </row>
    <row r="612" spans="1:11" ht="19.5" customHeight="1">
      <c r="A612" s="83"/>
      <c r="B612" s="88"/>
      <c r="C612" s="10" t="s">
        <v>151</v>
      </c>
      <c r="D612" s="13">
        <v>41.27</v>
      </c>
      <c r="E612" s="19">
        <v>7.5</v>
      </c>
      <c r="F612" s="21">
        <v>7.1</v>
      </c>
      <c r="G612" s="103"/>
      <c r="H612" s="95"/>
      <c r="I612" s="97"/>
      <c r="J612" s="100"/>
      <c r="K612" s="82"/>
    </row>
    <row r="613" spans="1:11" ht="19.5" customHeight="1">
      <c r="A613" s="83"/>
      <c r="B613" s="88"/>
      <c r="C613" s="7" t="s">
        <v>152</v>
      </c>
      <c r="D613" s="8">
        <v>780</v>
      </c>
      <c r="E613" s="19">
        <v>5</v>
      </c>
      <c r="F613" s="21">
        <v>10.5</v>
      </c>
      <c r="G613" s="103"/>
      <c r="H613" s="96"/>
      <c r="I613" s="97"/>
      <c r="J613" s="101"/>
      <c r="K613" s="82"/>
    </row>
    <row r="614" spans="1:11" ht="19.5" customHeight="1">
      <c r="A614" s="83"/>
      <c r="B614" s="88" t="s">
        <v>123</v>
      </c>
      <c r="C614" s="28" t="s">
        <v>147</v>
      </c>
      <c r="D614" s="29">
        <v>64.89</v>
      </c>
      <c r="E614" s="5">
        <v>10.9</v>
      </c>
      <c r="F614" s="27">
        <v>1.8</v>
      </c>
      <c r="G614" s="103"/>
      <c r="H614" s="94">
        <v>2699</v>
      </c>
      <c r="I614" s="97">
        <f>H614*100/G600</f>
        <v>14.373968152527027</v>
      </c>
      <c r="J614" s="99">
        <f>$H614*100/$G$633</f>
        <v>0.4028797167452573</v>
      </c>
      <c r="K614" s="82" t="s">
        <v>164</v>
      </c>
    </row>
    <row r="615" spans="1:11" ht="19.5" customHeight="1">
      <c r="A615" s="83"/>
      <c r="B615" s="88"/>
      <c r="C615" s="10" t="s">
        <v>148</v>
      </c>
      <c r="D615" s="13">
        <v>49.03</v>
      </c>
      <c r="E615" s="5">
        <v>10.9</v>
      </c>
      <c r="F615" s="21">
        <v>0.7</v>
      </c>
      <c r="G615" s="103"/>
      <c r="H615" s="95"/>
      <c r="I615" s="97"/>
      <c r="J615" s="100"/>
      <c r="K615" s="82"/>
    </row>
    <row r="616" spans="1:11" ht="19.5" customHeight="1">
      <c r="A616" s="83"/>
      <c r="B616" s="88"/>
      <c r="C616" s="10" t="s">
        <v>149</v>
      </c>
      <c r="D616" s="13">
        <v>2594.16</v>
      </c>
      <c r="E616" s="19">
        <v>6.9</v>
      </c>
      <c r="F616" s="21">
        <v>20</v>
      </c>
      <c r="G616" s="103"/>
      <c r="H616" s="95"/>
      <c r="I616" s="97"/>
      <c r="J616" s="100"/>
      <c r="K616" s="82"/>
    </row>
    <row r="617" spans="1:11" ht="19.5" customHeight="1">
      <c r="A617" s="83"/>
      <c r="B617" s="88"/>
      <c r="C617" s="10" t="s">
        <v>150</v>
      </c>
      <c r="D617" s="13">
        <v>1.86</v>
      </c>
      <c r="E617" s="19">
        <v>10.2</v>
      </c>
      <c r="F617" s="21">
        <v>38.5</v>
      </c>
      <c r="G617" s="103"/>
      <c r="H617" s="95"/>
      <c r="I617" s="97"/>
      <c r="J617" s="100"/>
      <c r="K617" s="82"/>
    </row>
    <row r="618" spans="1:11" ht="19.5" customHeight="1">
      <c r="A618" s="83"/>
      <c r="B618" s="88"/>
      <c r="C618" s="10" t="s">
        <v>151</v>
      </c>
      <c r="D618" s="13">
        <v>41.27</v>
      </c>
      <c r="E618" s="19">
        <v>7.5</v>
      </c>
      <c r="F618" s="21">
        <v>2.5</v>
      </c>
      <c r="G618" s="103"/>
      <c r="H618" s="95"/>
      <c r="I618" s="97"/>
      <c r="J618" s="100"/>
      <c r="K618" s="82"/>
    </row>
    <row r="619" spans="1:11" ht="19.5" customHeight="1">
      <c r="A619" s="83"/>
      <c r="B619" s="88"/>
      <c r="C619" s="7" t="s">
        <v>152</v>
      </c>
      <c r="D619" s="8">
        <v>887</v>
      </c>
      <c r="E619" s="19">
        <v>5</v>
      </c>
      <c r="F619" s="21">
        <v>36.5</v>
      </c>
      <c r="G619" s="103"/>
      <c r="H619" s="96"/>
      <c r="I619" s="97"/>
      <c r="J619" s="101"/>
      <c r="K619" s="82"/>
    </row>
    <row r="620" spans="1:11" ht="19.5" customHeight="1">
      <c r="A620" s="83"/>
      <c r="B620" s="88" t="s">
        <v>124</v>
      </c>
      <c r="C620" s="28" t="s">
        <v>147</v>
      </c>
      <c r="D620" s="29">
        <v>25.86</v>
      </c>
      <c r="E620" s="5">
        <v>10.9</v>
      </c>
      <c r="F620" s="27">
        <v>1.8</v>
      </c>
      <c r="G620" s="103"/>
      <c r="H620" s="94">
        <v>2981</v>
      </c>
      <c r="I620" s="97">
        <f>H620*100/G600</f>
        <v>15.875805506736965</v>
      </c>
      <c r="J620" s="99">
        <f>$H620*100/$G$633</f>
        <v>0.44497385536036016</v>
      </c>
      <c r="K620" s="82" t="s">
        <v>164</v>
      </c>
    </row>
    <row r="621" spans="1:11" ht="19.5" customHeight="1">
      <c r="A621" s="83"/>
      <c r="B621" s="88"/>
      <c r="C621" s="10" t="s">
        <v>148</v>
      </c>
      <c r="D621" s="13">
        <v>13.94</v>
      </c>
      <c r="E621" s="5">
        <v>10.9</v>
      </c>
      <c r="F621" s="21">
        <v>1</v>
      </c>
      <c r="G621" s="103"/>
      <c r="H621" s="95"/>
      <c r="I621" s="97"/>
      <c r="J621" s="100"/>
      <c r="K621" s="82"/>
    </row>
    <row r="622" spans="1:11" ht="19.5" customHeight="1">
      <c r="A622" s="83"/>
      <c r="B622" s="88"/>
      <c r="C622" s="10" t="s">
        <v>149</v>
      </c>
      <c r="D622" s="13">
        <v>1660.71</v>
      </c>
      <c r="E622" s="19">
        <v>6.9</v>
      </c>
      <c r="F622" s="21">
        <v>51.2</v>
      </c>
      <c r="G622" s="103"/>
      <c r="H622" s="95"/>
      <c r="I622" s="97"/>
      <c r="J622" s="100"/>
      <c r="K622" s="82"/>
    </row>
    <row r="623" spans="1:11" ht="19.5" customHeight="1">
      <c r="A623" s="83"/>
      <c r="B623" s="88"/>
      <c r="C623" s="10" t="s">
        <v>150</v>
      </c>
      <c r="D623" s="13">
        <v>1.86</v>
      </c>
      <c r="E623" s="19">
        <v>10.2</v>
      </c>
      <c r="F623" s="21">
        <v>34.5</v>
      </c>
      <c r="G623" s="103"/>
      <c r="H623" s="95"/>
      <c r="I623" s="97"/>
      <c r="J623" s="100"/>
      <c r="K623" s="82"/>
    </row>
    <row r="624" spans="1:11" ht="19.5" customHeight="1">
      <c r="A624" s="83"/>
      <c r="B624" s="88"/>
      <c r="C624" s="10" t="s">
        <v>151</v>
      </c>
      <c r="D624" s="13">
        <v>41.27</v>
      </c>
      <c r="E624" s="19">
        <v>7.5</v>
      </c>
      <c r="F624" s="21">
        <v>3.7</v>
      </c>
      <c r="G624" s="103"/>
      <c r="H624" s="95"/>
      <c r="I624" s="97"/>
      <c r="J624" s="100"/>
      <c r="K624" s="82"/>
    </row>
    <row r="625" spans="1:11" ht="19.5" customHeight="1">
      <c r="A625" s="83"/>
      <c r="B625" s="88"/>
      <c r="C625" s="7" t="s">
        <v>152</v>
      </c>
      <c r="D625" s="8">
        <v>909.71</v>
      </c>
      <c r="E625" s="19">
        <v>5</v>
      </c>
      <c r="F625" s="21">
        <v>7.8</v>
      </c>
      <c r="G625" s="103"/>
      <c r="H625" s="96"/>
      <c r="I625" s="97"/>
      <c r="J625" s="101"/>
      <c r="K625" s="82"/>
    </row>
    <row r="626" spans="1:11" ht="19.5" customHeight="1">
      <c r="A626" s="83"/>
      <c r="B626" s="88" t="s">
        <v>125</v>
      </c>
      <c r="C626" s="28" t="s">
        <v>147</v>
      </c>
      <c r="D626" s="29">
        <v>26.24</v>
      </c>
      <c r="E626" s="5">
        <v>10.9</v>
      </c>
      <c r="F626" s="27">
        <v>1.4</v>
      </c>
      <c r="G626" s="103"/>
      <c r="H626" s="94">
        <v>3087</v>
      </c>
      <c r="I626" s="97">
        <f>H626*100/G600</f>
        <v>16.44032593065985</v>
      </c>
      <c r="J626" s="99">
        <f>$H626*100/$G$633</f>
        <v>0.46079647483979597</v>
      </c>
      <c r="K626" s="82" t="s">
        <v>164</v>
      </c>
    </row>
    <row r="627" spans="1:11" ht="19.5" customHeight="1">
      <c r="A627" s="83"/>
      <c r="B627" s="88"/>
      <c r="C627" s="10" t="s">
        <v>148</v>
      </c>
      <c r="D627" s="13">
        <v>10.9</v>
      </c>
      <c r="E627" s="5">
        <v>10.9</v>
      </c>
      <c r="F627" s="21">
        <v>0.4</v>
      </c>
      <c r="G627" s="103"/>
      <c r="H627" s="95"/>
      <c r="I627" s="97"/>
      <c r="J627" s="100"/>
      <c r="K627" s="82"/>
    </row>
    <row r="628" spans="1:11" ht="19.5" customHeight="1">
      <c r="A628" s="83"/>
      <c r="B628" s="88"/>
      <c r="C628" s="10" t="s">
        <v>149</v>
      </c>
      <c r="D628" s="13">
        <v>2348.5</v>
      </c>
      <c r="E628" s="19">
        <v>6.9</v>
      </c>
      <c r="F628" s="21">
        <v>31</v>
      </c>
      <c r="G628" s="103"/>
      <c r="H628" s="95"/>
      <c r="I628" s="97"/>
      <c r="J628" s="100"/>
      <c r="K628" s="82"/>
    </row>
    <row r="629" spans="1:11" ht="19.5" customHeight="1">
      <c r="A629" s="83"/>
      <c r="B629" s="88"/>
      <c r="C629" s="10" t="s">
        <v>153</v>
      </c>
      <c r="D629" s="13">
        <v>156.19</v>
      </c>
      <c r="E629" s="19">
        <v>5</v>
      </c>
      <c r="F629" s="21">
        <v>7.6</v>
      </c>
      <c r="G629" s="103"/>
      <c r="H629" s="95"/>
      <c r="I629" s="97"/>
      <c r="J629" s="100"/>
      <c r="K629" s="82"/>
    </row>
    <row r="630" spans="1:11" ht="19.5" customHeight="1">
      <c r="A630" s="83"/>
      <c r="B630" s="88"/>
      <c r="C630" s="10" t="s">
        <v>150</v>
      </c>
      <c r="D630" s="13">
        <v>1.86</v>
      </c>
      <c r="E630" s="19">
        <v>10.2</v>
      </c>
      <c r="F630" s="21">
        <v>43.5</v>
      </c>
      <c r="G630" s="103"/>
      <c r="H630" s="95"/>
      <c r="I630" s="97"/>
      <c r="J630" s="100"/>
      <c r="K630" s="82"/>
    </row>
    <row r="631" spans="1:11" ht="19.5" customHeight="1">
      <c r="A631" s="83"/>
      <c r="B631" s="88"/>
      <c r="C631" s="10" t="s">
        <v>151</v>
      </c>
      <c r="D631" s="13">
        <v>41.27</v>
      </c>
      <c r="E631" s="19">
        <v>7.5</v>
      </c>
      <c r="F631" s="21">
        <v>6.1</v>
      </c>
      <c r="G631" s="103"/>
      <c r="H631" s="95"/>
      <c r="I631" s="97"/>
      <c r="J631" s="100"/>
      <c r="K631" s="82"/>
    </row>
    <row r="632" spans="1:11" ht="19.5" customHeight="1">
      <c r="A632" s="83"/>
      <c r="B632" s="88"/>
      <c r="C632" s="7" t="s">
        <v>152</v>
      </c>
      <c r="D632" s="8">
        <v>780</v>
      </c>
      <c r="E632" s="19">
        <v>5</v>
      </c>
      <c r="F632" s="21">
        <v>10</v>
      </c>
      <c r="G632" s="103"/>
      <c r="H632" s="96"/>
      <c r="I632" s="97"/>
      <c r="J632" s="101"/>
      <c r="K632" s="82"/>
    </row>
    <row r="633" spans="1:7" ht="15" customHeight="1">
      <c r="A633" s="31"/>
      <c r="B633" s="41"/>
      <c r="G633" s="33">
        <f>SUM(G5:G632)</f>
        <v>669927</v>
      </c>
    </row>
    <row r="634" spans="1:7" ht="15" customHeight="1">
      <c r="A634" s="31"/>
      <c r="B634" s="41"/>
      <c r="G634" s="36" t="s">
        <v>144</v>
      </c>
    </row>
    <row r="635" spans="1:7" ht="15" customHeight="1">
      <c r="A635" s="31"/>
      <c r="B635" s="41"/>
      <c r="G635" s="36"/>
    </row>
    <row r="636" spans="1:2" ht="15" customHeight="1">
      <c r="A636" s="31"/>
      <c r="B636" s="41"/>
    </row>
    <row r="637" spans="1:2" ht="15" customHeight="1">
      <c r="A637" s="31"/>
      <c r="B637" s="41"/>
    </row>
    <row r="638" spans="1:2" ht="15" customHeight="1">
      <c r="A638" s="31"/>
      <c r="B638" s="41"/>
    </row>
    <row r="639" spans="1:2" ht="15" customHeight="1">
      <c r="A639" s="31"/>
      <c r="B639" s="41"/>
    </row>
    <row r="640" spans="1:2" ht="15" customHeight="1">
      <c r="A640" s="31"/>
      <c r="B640" s="41"/>
    </row>
    <row r="641" spans="1:2" ht="15" customHeight="1">
      <c r="A641" s="31"/>
      <c r="B641" s="41"/>
    </row>
    <row r="642" spans="1:2" ht="15" customHeight="1">
      <c r="A642" s="31"/>
      <c r="B642" s="41"/>
    </row>
    <row r="643" spans="1:2" ht="15" customHeight="1">
      <c r="A643" s="31"/>
      <c r="B643" s="41"/>
    </row>
    <row r="644" spans="1:2" ht="15" customHeight="1">
      <c r="A644" s="31"/>
      <c r="B644" s="41"/>
    </row>
    <row r="645" spans="1:2" ht="15" customHeight="1">
      <c r="A645" s="31"/>
      <c r="B645" s="41"/>
    </row>
    <row r="646" spans="1:2" ht="15" customHeight="1">
      <c r="A646" s="31"/>
      <c r="B646" s="41"/>
    </row>
    <row r="647" spans="1:2" ht="15" customHeight="1">
      <c r="A647" s="31"/>
      <c r="B647" s="41"/>
    </row>
    <row r="648" spans="1:2" ht="15" customHeight="1">
      <c r="A648" s="31"/>
      <c r="B648" s="41"/>
    </row>
    <row r="649" spans="1:2" ht="15" customHeight="1">
      <c r="A649" s="31"/>
      <c r="B649" s="41"/>
    </row>
    <row r="650" spans="1:2" ht="15" customHeight="1">
      <c r="A650" s="31"/>
      <c r="B650" s="41"/>
    </row>
    <row r="651" spans="1:2" ht="15" customHeight="1">
      <c r="A651" s="31"/>
      <c r="B651" s="41"/>
    </row>
    <row r="652" spans="1:2" ht="15" customHeight="1">
      <c r="A652" s="31"/>
      <c r="B652" s="41"/>
    </row>
    <row r="653" spans="1:2" ht="15" customHeight="1">
      <c r="A653" s="31"/>
      <c r="B653" s="41"/>
    </row>
    <row r="654" spans="1:2" ht="15" customHeight="1">
      <c r="A654" s="31"/>
      <c r="B654" s="41"/>
    </row>
    <row r="655" spans="1:2" ht="15" customHeight="1">
      <c r="A655" s="31"/>
      <c r="B655" s="41"/>
    </row>
    <row r="656" spans="1:2" ht="15" customHeight="1">
      <c r="A656" s="31"/>
      <c r="B656" s="41"/>
    </row>
    <row r="657" spans="1:2" ht="15" customHeight="1">
      <c r="A657" s="31"/>
      <c r="B657" s="41"/>
    </row>
    <row r="658" spans="1:2" ht="15" customHeight="1">
      <c r="A658" s="31"/>
      <c r="B658" s="41"/>
    </row>
    <row r="659" spans="1:2" ht="15" customHeight="1">
      <c r="A659" s="31"/>
      <c r="B659" s="41"/>
    </row>
    <row r="660" spans="1:2" ht="15" customHeight="1">
      <c r="A660" s="31"/>
      <c r="B660" s="41"/>
    </row>
    <row r="661" spans="1:2" ht="18.75">
      <c r="A661" s="31"/>
      <c r="B661" s="41"/>
    </row>
    <row r="662" spans="1:2" ht="18.75">
      <c r="A662" s="31"/>
      <c r="B662" s="41"/>
    </row>
    <row r="663" spans="1:2" ht="18.75">
      <c r="A663" s="31"/>
      <c r="B663" s="41"/>
    </row>
    <row r="664" spans="1:2" ht="18.75">
      <c r="A664" s="31"/>
      <c r="B664" s="41"/>
    </row>
    <row r="665" spans="1:2" ht="18.75">
      <c r="A665" s="31"/>
      <c r="B665" s="41"/>
    </row>
    <row r="666" spans="1:2" ht="18.75">
      <c r="A666" s="31"/>
      <c r="B666" s="41"/>
    </row>
    <row r="667" spans="1:2" ht="18.75">
      <c r="A667" s="31"/>
      <c r="B667" s="41"/>
    </row>
    <row r="668" spans="1:2" ht="18.75">
      <c r="A668" s="31"/>
      <c r="B668" s="41"/>
    </row>
    <row r="669" spans="1:2" ht="18.75">
      <c r="A669" s="31"/>
      <c r="B669" s="41"/>
    </row>
    <row r="670" spans="1:2" ht="18.75">
      <c r="A670" s="31"/>
      <c r="B670" s="41"/>
    </row>
    <row r="671" spans="1:2" ht="18.75">
      <c r="A671" s="31"/>
      <c r="B671" s="41"/>
    </row>
    <row r="672" spans="1:2" ht="18.75">
      <c r="A672" s="31"/>
      <c r="B672" s="41"/>
    </row>
    <row r="673" spans="1:2" ht="18.75">
      <c r="A673" s="31"/>
      <c r="B673" s="41"/>
    </row>
    <row r="674" spans="1:2" ht="18.75">
      <c r="A674" s="31"/>
      <c r="B674" s="41"/>
    </row>
    <row r="675" spans="1:2" ht="18.75">
      <c r="A675" s="31"/>
      <c r="B675" s="41"/>
    </row>
    <row r="676" spans="1:2" ht="18.75">
      <c r="A676" s="31"/>
      <c r="B676" s="41"/>
    </row>
    <row r="677" spans="1:2" ht="18.75">
      <c r="A677" s="31"/>
      <c r="B677" s="41"/>
    </row>
    <row r="678" spans="1:2" ht="18.75">
      <c r="A678" s="31"/>
      <c r="B678" s="41"/>
    </row>
    <row r="679" spans="1:2" ht="18.75">
      <c r="A679" s="31"/>
      <c r="B679" s="41"/>
    </row>
    <row r="680" spans="1:2" ht="18.75">
      <c r="A680" s="31"/>
      <c r="B680" s="41"/>
    </row>
    <row r="681" spans="1:2" ht="18.75">
      <c r="A681" s="31"/>
      <c r="B681" s="41"/>
    </row>
    <row r="682" spans="1:2" ht="18.75">
      <c r="A682" s="31"/>
      <c r="B682" s="41"/>
    </row>
    <row r="683" spans="1:2" ht="18.75">
      <c r="A683" s="31"/>
      <c r="B683" s="41"/>
    </row>
    <row r="684" spans="1:2" ht="18.75">
      <c r="A684" s="31"/>
      <c r="B684" s="41"/>
    </row>
    <row r="685" spans="1:2" ht="18.75">
      <c r="A685" s="31"/>
      <c r="B685" s="41"/>
    </row>
    <row r="686" spans="1:2" ht="18.75">
      <c r="A686" s="31"/>
      <c r="B686" s="41"/>
    </row>
    <row r="687" spans="1:2" ht="18.75">
      <c r="A687" s="31"/>
      <c r="B687" s="41"/>
    </row>
    <row r="688" spans="1:2" ht="18.75">
      <c r="A688" s="31"/>
      <c r="B688" s="41"/>
    </row>
    <row r="689" spans="1:2" ht="18.75">
      <c r="A689" s="31"/>
      <c r="B689" s="41"/>
    </row>
    <row r="690" spans="1:2" ht="18.75">
      <c r="A690" s="31"/>
      <c r="B690" s="41"/>
    </row>
    <row r="691" spans="1:2" ht="18.75">
      <c r="A691" s="31"/>
      <c r="B691" s="41"/>
    </row>
    <row r="692" spans="1:2" ht="18.75">
      <c r="A692" s="31"/>
      <c r="B692" s="41"/>
    </row>
    <row r="693" spans="1:2" ht="18.75">
      <c r="A693" s="31"/>
      <c r="B693" s="41"/>
    </row>
    <row r="694" spans="1:2" ht="18.75">
      <c r="A694" s="31"/>
      <c r="B694" s="41"/>
    </row>
    <row r="695" spans="1:2" ht="18.75">
      <c r="A695" s="31"/>
      <c r="B695" s="41"/>
    </row>
    <row r="696" spans="1:2" ht="18.75">
      <c r="A696" s="31"/>
      <c r="B696" s="41"/>
    </row>
    <row r="697" spans="1:2" ht="18.75">
      <c r="A697" s="31"/>
      <c r="B697" s="41"/>
    </row>
    <row r="698" spans="1:2" ht="18.75">
      <c r="A698" s="31"/>
      <c r="B698" s="41"/>
    </row>
    <row r="699" spans="1:2" ht="18.75">
      <c r="A699" s="31"/>
      <c r="B699" s="41"/>
    </row>
    <row r="700" spans="1:2" ht="18.75">
      <c r="A700" s="31"/>
      <c r="B700" s="41"/>
    </row>
    <row r="701" spans="1:2" ht="18.75">
      <c r="A701" s="31"/>
      <c r="B701" s="41"/>
    </row>
    <row r="702" spans="1:2" ht="18.75">
      <c r="A702" s="31"/>
      <c r="B702" s="41"/>
    </row>
    <row r="703" spans="1:2" ht="18.75">
      <c r="A703" s="31"/>
      <c r="B703" s="41"/>
    </row>
    <row r="704" spans="1:2" ht="18.75">
      <c r="A704" s="31"/>
      <c r="B704" s="41"/>
    </row>
    <row r="705" spans="1:2" ht="18.75">
      <c r="A705" s="31"/>
      <c r="B705" s="41"/>
    </row>
    <row r="706" spans="1:2" ht="18.75">
      <c r="A706" s="31"/>
      <c r="B706" s="41"/>
    </row>
    <row r="707" spans="1:2" ht="18.75">
      <c r="A707" s="31"/>
      <c r="B707" s="41"/>
    </row>
    <row r="708" spans="1:2" ht="18.75">
      <c r="A708" s="31"/>
      <c r="B708" s="41"/>
    </row>
    <row r="709" spans="1:2" ht="18.75">
      <c r="A709" s="31"/>
      <c r="B709" s="41"/>
    </row>
    <row r="710" spans="1:2" ht="18.75">
      <c r="A710" s="31"/>
      <c r="B710" s="41"/>
    </row>
    <row r="711" spans="1:2" ht="18.75">
      <c r="A711" s="31"/>
      <c r="B711" s="41"/>
    </row>
    <row r="712" spans="1:2" ht="18.75">
      <c r="A712" s="31"/>
      <c r="B712" s="41"/>
    </row>
    <row r="713" spans="1:2" ht="18.75">
      <c r="A713" s="31"/>
      <c r="B713" s="41"/>
    </row>
    <row r="714" spans="1:2" ht="18.75">
      <c r="A714" s="31"/>
      <c r="B714" s="41"/>
    </row>
    <row r="715" spans="1:2" ht="18.75">
      <c r="A715" s="31"/>
      <c r="B715" s="41"/>
    </row>
    <row r="716" spans="1:2" ht="18.75">
      <c r="A716" s="31"/>
      <c r="B716" s="41"/>
    </row>
    <row r="717" spans="1:2" ht="18.75">
      <c r="A717" s="31"/>
      <c r="B717" s="41"/>
    </row>
    <row r="718" spans="1:2" ht="18.75">
      <c r="A718" s="31"/>
      <c r="B718" s="41"/>
    </row>
    <row r="719" spans="1:2" ht="18.75">
      <c r="A719" s="31"/>
      <c r="B719" s="41"/>
    </row>
    <row r="720" spans="1:2" ht="18.75">
      <c r="A720" s="31"/>
      <c r="B720" s="41"/>
    </row>
    <row r="721" spans="1:2" ht="18.75">
      <c r="A721" s="31"/>
      <c r="B721" s="41"/>
    </row>
    <row r="722" spans="1:2" ht="18.75">
      <c r="A722" s="31"/>
      <c r="B722" s="41"/>
    </row>
    <row r="723" spans="1:2" ht="18.75">
      <c r="A723" s="31"/>
      <c r="B723" s="41"/>
    </row>
    <row r="724" spans="1:2" ht="18.75">
      <c r="A724" s="31"/>
      <c r="B724" s="41"/>
    </row>
    <row r="725" spans="1:2" ht="18.75">
      <c r="A725" s="31"/>
      <c r="B725" s="41"/>
    </row>
    <row r="726" spans="1:2" ht="18.75">
      <c r="A726" s="31"/>
      <c r="B726" s="41"/>
    </row>
    <row r="727" spans="1:2" ht="18.75">
      <c r="A727" s="31"/>
      <c r="B727" s="41"/>
    </row>
    <row r="728" spans="1:2" ht="18.75">
      <c r="A728" s="31"/>
      <c r="B728" s="41"/>
    </row>
    <row r="729" spans="1:2" ht="18.75">
      <c r="A729" s="31"/>
      <c r="B729" s="41"/>
    </row>
    <row r="730" spans="1:2" ht="18.75">
      <c r="A730" s="31"/>
      <c r="B730" s="41"/>
    </row>
    <row r="731" spans="1:2" ht="18.75">
      <c r="A731" s="31"/>
      <c r="B731" s="41"/>
    </row>
    <row r="732" spans="1:2" ht="18.75">
      <c r="A732" s="31"/>
      <c r="B732" s="41"/>
    </row>
    <row r="733" spans="1:2" ht="18.75">
      <c r="A733" s="31"/>
      <c r="B733" s="41"/>
    </row>
    <row r="734" spans="1:2" ht="18.75">
      <c r="A734" s="31"/>
      <c r="B734" s="41"/>
    </row>
    <row r="735" spans="1:2" ht="18.75">
      <c r="A735" s="31"/>
      <c r="B735" s="41"/>
    </row>
    <row r="736" spans="1:2" ht="18.75">
      <c r="A736" s="31"/>
      <c r="B736" s="41"/>
    </row>
    <row r="737" spans="1:2" ht="18.75">
      <c r="A737" s="31"/>
      <c r="B737" s="41"/>
    </row>
    <row r="738" spans="1:2" ht="18.75">
      <c r="A738" s="31"/>
      <c r="B738" s="41"/>
    </row>
    <row r="739" spans="1:2" ht="18.75">
      <c r="A739" s="31"/>
      <c r="B739" s="41"/>
    </row>
    <row r="740" spans="1:2" ht="18.75">
      <c r="A740" s="31"/>
      <c r="B740" s="41"/>
    </row>
    <row r="741" spans="1:2" ht="18.75">
      <c r="A741" s="31"/>
      <c r="B741" s="41"/>
    </row>
    <row r="742" spans="1:2" ht="18.75">
      <c r="A742" s="31"/>
      <c r="B742" s="41"/>
    </row>
    <row r="743" spans="1:2" ht="18.75">
      <c r="A743" s="31"/>
      <c r="B743" s="41"/>
    </row>
    <row r="744" spans="1:2" ht="18.75">
      <c r="A744" s="31"/>
      <c r="B744" s="41"/>
    </row>
    <row r="745" spans="1:2" ht="18.75">
      <c r="A745" s="31"/>
      <c r="B745" s="41"/>
    </row>
    <row r="746" spans="1:2" ht="18.75">
      <c r="A746" s="31"/>
      <c r="B746" s="41"/>
    </row>
    <row r="747" spans="1:2" ht="18.75">
      <c r="A747" s="31"/>
      <c r="B747" s="41"/>
    </row>
    <row r="748" spans="1:2" ht="18.75">
      <c r="A748" s="31"/>
      <c r="B748" s="41"/>
    </row>
    <row r="749" spans="1:2" ht="18.75">
      <c r="A749" s="31"/>
      <c r="B749" s="41"/>
    </row>
    <row r="750" spans="1:2" ht="18.75">
      <c r="A750" s="31"/>
      <c r="B750" s="41"/>
    </row>
    <row r="751" spans="1:2" ht="18.75">
      <c r="A751" s="31"/>
      <c r="B751" s="41"/>
    </row>
    <row r="752" spans="1:2" ht="18.75">
      <c r="A752" s="31"/>
      <c r="B752" s="41"/>
    </row>
    <row r="753" spans="1:2" ht="18.75">
      <c r="A753" s="31"/>
      <c r="B753" s="41"/>
    </row>
    <row r="754" spans="1:2" ht="18.75">
      <c r="A754" s="31"/>
      <c r="B754" s="41"/>
    </row>
    <row r="755" spans="1:2" ht="18.75">
      <c r="A755" s="31"/>
      <c r="B755" s="41"/>
    </row>
    <row r="756" spans="1:2" ht="18.75">
      <c r="A756" s="31"/>
      <c r="B756" s="41"/>
    </row>
    <row r="757" spans="1:2" ht="18.75">
      <c r="A757" s="31"/>
      <c r="B757" s="41"/>
    </row>
    <row r="758" spans="1:2" ht="18.75">
      <c r="A758" s="31"/>
      <c r="B758" s="41"/>
    </row>
    <row r="759" spans="1:2" ht="18.75">
      <c r="A759" s="31"/>
      <c r="B759" s="41"/>
    </row>
    <row r="760" spans="1:2" ht="18.75">
      <c r="A760" s="31"/>
      <c r="B760" s="41"/>
    </row>
    <row r="761" spans="1:2" ht="18.75">
      <c r="A761" s="31"/>
      <c r="B761" s="41"/>
    </row>
    <row r="762" spans="1:2" ht="18.75">
      <c r="A762" s="31"/>
      <c r="B762" s="41"/>
    </row>
    <row r="763" spans="1:2" ht="18.75">
      <c r="A763" s="31"/>
      <c r="B763" s="41"/>
    </row>
    <row r="764" spans="1:2" ht="18.75">
      <c r="A764" s="31"/>
      <c r="B764" s="41"/>
    </row>
    <row r="765" spans="1:2" ht="18.75">
      <c r="A765" s="31"/>
      <c r="B765" s="41"/>
    </row>
    <row r="766" spans="1:2" ht="18.75">
      <c r="A766" s="31"/>
      <c r="B766" s="41"/>
    </row>
    <row r="767" spans="1:2" ht="18.75">
      <c r="A767" s="31"/>
      <c r="B767" s="41"/>
    </row>
    <row r="768" spans="1:2" ht="18.75">
      <c r="A768" s="31"/>
      <c r="B768" s="41"/>
    </row>
    <row r="769" spans="1:2" ht="18.75">
      <c r="A769" s="31"/>
      <c r="B769" s="41"/>
    </row>
    <row r="770" spans="1:2" ht="18.75">
      <c r="A770" s="31"/>
      <c r="B770" s="41"/>
    </row>
    <row r="771" spans="1:2" ht="18.75">
      <c r="A771" s="31"/>
      <c r="B771" s="41"/>
    </row>
    <row r="772" spans="1:2" ht="18.75">
      <c r="A772" s="31"/>
      <c r="B772" s="41"/>
    </row>
    <row r="773" spans="1:2" ht="18.75">
      <c r="A773" s="31"/>
      <c r="B773" s="41"/>
    </row>
    <row r="774" spans="1:2" ht="18.75">
      <c r="A774" s="31"/>
      <c r="B774" s="41"/>
    </row>
    <row r="775" spans="1:2" ht="18.75">
      <c r="A775" s="31"/>
      <c r="B775" s="41"/>
    </row>
    <row r="776" spans="1:2" ht="18.75">
      <c r="A776" s="31"/>
      <c r="B776" s="41"/>
    </row>
    <row r="777" spans="1:2" ht="18.75">
      <c r="A777" s="31"/>
      <c r="B777" s="41"/>
    </row>
    <row r="778" spans="1:2" ht="18.75">
      <c r="A778" s="31"/>
      <c r="B778" s="41"/>
    </row>
    <row r="779" spans="1:2" ht="18.75">
      <c r="A779" s="31"/>
      <c r="B779" s="41"/>
    </row>
    <row r="780" spans="1:2" ht="18.75">
      <c r="A780" s="31"/>
      <c r="B780" s="41"/>
    </row>
    <row r="781" spans="1:2" ht="18.75">
      <c r="A781" s="31"/>
      <c r="B781" s="41"/>
    </row>
    <row r="782" spans="1:2" ht="18.75">
      <c r="A782" s="31"/>
      <c r="B782" s="41"/>
    </row>
    <row r="783" spans="1:2" ht="18.75">
      <c r="A783" s="31"/>
      <c r="B783" s="41"/>
    </row>
    <row r="784" spans="1:2" ht="18.75">
      <c r="A784" s="31"/>
      <c r="B784" s="41"/>
    </row>
    <row r="785" spans="1:2" ht="18.75">
      <c r="A785" s="31"/>
      <c r="B785" s="41"/>
    </row>
    <row r="786" spans="1:2" ht="18.75">
      <c r="A786" s="31"/>
      <c r="B786" s="41"/>
    </row>
    <row r="787" spans="1:2" ht="18.75">
      <c r="A787" s="31"/>
      <c r="B787" s="41"/>
    </row>
    <row r="788" spans="1:2" ht="18.75">
      <c r="A788" s="31"/>
      <c r="B788" s="41"/>
    </row>
    <row r="789" spans="1:2" ht="18.75">
      <c r="A789" s="31"/>
      <c r="B789" s="41"/>
    </row>
    <row r="790" spans="1:2" ht="18.75">
      <c r="A790" s="31"/>
      <c r="B790" s="41"/>
    </row>
    <row r="791" spans="1:2" ht="18.75">
      <c r="A791" s="31"/>
      <c r="B791" s="41"/>
    </row>
    <row r="792" spans="1:2" ht="18.75">
      <c r="A792" s="31"/>
      <c r="B792" s="41"/>
    </row>
    <row r="793" spans="1:2" ht="18.75">
      <c r="A793" s="31"/>
      <c r="B793" s="41"/>
    </row>
    <row r="794" spans="1:2" ht="18.75">
      <c r="A794" s="31"/>
      <c r="B794" s="41"/>
    </row>
    <row r="795" spans="1:2" ht="18.75">
      <c r="A795" s="31"/>
      <c r="B795" s="41"/>
    </row>
    <row r="796" spans="1:2" ht="18.75">
      <c r="A796" s="31"/>
      <c r="B796" s="41"/>
    </row>
    <row r="797" spans="1:2" ht="18.75">
      <c r="A797" s="31"/>
      <c r="B797" s="41"/>
    </row>
    <row r="798" spans="1:2" ht="18.75">
      <c r="A798" s="31"/>
      <c r="B798" s="41"/>
    </row>
    <row r="799" spans="1:2" ht="18.75">
      <c r="A799" s="31"/>
      <c r="B799" s="41"/>
    </row>
    <row r="800" spans="1:2" ht="18.75">
      <c r="A800" s="31"/>
      <c r="B800" s="41"/>
    </row>
    <row r="801" spans="1:2" ht="18.75">
      <c r="A801" s="31"/>
      <c r="B801" s="41"/>
    </row>
  </sheetData>
  <sheetProtection/>
  <mergeCells count="685">
    <mergeCell ref="H509:H513"/>
    <mergeCell ref="H488:H493"/>
    <mergeCell ref="H494:H500"/>
    <mergeCell ref="J446:J451"/>
    <mergeCell ref="J488:J493"/>
    <mergeCell ref="J501:J508"/>
    <mergeCell ref="J475:J481"/>
    <mergeCell ref="J469:J474"/>
    <mergeCell ref="J462:J468"/>
    <mergeCell ref="I469:I474"/>
    <mergeCell ref="J600:J607"/>
    <mergeCell ref="J595:J599"/>
    <mergeCell ref="J570:J576"/>
    <mergeCell ref="J567:J569"/>
    <mergeCell ref="J564:J566"/>
    <mergeCell ref="J590:J594"/>
    <mergeCell ref="J584:J589"/>
    <mergeCell ref="J525:J528"/>
    <mergeCell ref="J521:J524"/>
    <mergeCell ref="A1:K1"/>
    <mergeCell ref="J557:J563"/>
    <mergeCell ref="J626:J632"/>
    <mergeCell ref="J620:J625"/>
    <mergeCell ref="J614:J619"/>
    <mergeCell ref="J608:J613"/>
    <mergeCell ref="J578:J583"/>
    <mergeCell ref="J494:J500"/>
    <mergeCell ref="J537:J540"/>
    <mergeCell ref="J549:J553"/>
    <mergeCell ref="J554:J556"/>
    <mergeCell ref="J541:J548"/>
    <mergeCell ref="J452:J459"/>
    <mergeCell ref="J531:J536"/>
    <mergeCell ref="J529:J530"/>
    <mergeCell ref="J482:J487"/>
    <mergeCell ref="J514:J519"/>
    <mergeCell ref="J509:J513"/>
    <mergeCell ref="J365:J369"/>
    <mergeCell ref="J311:J316"/>
    <mergeCell ref="J305:J310"/>
    <mergeCell ref="J440:J445"/>
    <mergeCell ref="J434:J439"/>
    <mergeCell ref="J430:J433"/>
    <mergeCell ref="J426:J429"/>
    <mergeCell ref="J398:J403"/>
    <mergeCell ref="J298:J304"/>
    <mergeCell ref="J420:J425"/>
    <mergeCell ref="J414:J419"/>
    <mergeCell ref="J407:J413"/>
    <mergeCell ref="J404:J406"/>
    <mergeCell ref="J392:J396"/>
    <mergeCell ref="J386:J391"/>
    <mergeCell ref="J380:J385"/>
    <mergeCell ref="J376:J379"/>
    <mergeCell ref="J370:J375"/>
    <mergeCell ref="J254:J258"/>
    <mergeCell ref="J251:J253"/>
    <mergeCell ref="J359:J364"/>
    <mergeCell ref="J352:J358"/>
    <mergeCell ref="J346:J351"/>
    <mergeCell ref="J339:J344"/>
    <mergeCell ref="J333:J338"/>
    <mergeCell ref="J327:J332"/>
    <mergeCell ref="J321:J326"/>
    <mergeCell ref="J317:J320"/>
    <mergeCell ref="J275:J280"/>
    <mergeCell ref="J269:J274"/>
    <mergeCell ref="J266:J268"/>
    <mergeCell ref="J259:J265"/>
    <mergeCell ref="J294:J297"/>
    <mergeCell ref="J288:J293"/>
    <mergeCell ref="J285:J287"/>
    <mergeCell ref="J281:J283"/>
    <mergeCell ref="J202:J206"/>
    <mergeCell ref="J248:J250"/>
    <mergeCell ref="J242:J247"/>
    <mergeCell ref="J236:J241"/>
    <mergeCell ref="J230:J235"/>
    <mergeCell ref="J227:J229"/>
    <mergeCell ref="J222:J226"/>
    <mergeCell ref="J213:J220"/>
    <mergeCell ref="J207:J212"/>
    <mergeCell ref="J43:J49"/>
    <mergeCell ref="J86:J91"/>
    <mergeCell ref="J129:J131"/>
    <mergeCell ref="J123:J128"/>
    <mergeCell ref="J117:J122"/>
    <mergeCell ref="J111:J116"/>
    <mergeCell ref="J108:J110"/>
    <mergeCell ref="J101:J107"/>
    <mergeCell ref="J92:J99"/>
    <mergeCell ref="J66:J73"/>
    <mergeCell ref="J60:J65"/>
    <mergeCell ref="J56:J59"/>
    <mergeCell ref="J50:J55"/>
    <mergeCell ref="H584:H589"/>
    <mergeCell ref="H578:H583"/>
    <mergeCell ref="H570:H576"/>
    <mergeCell ref="J80:J85"/>
    <mergeCell ref="J135:J141"/>
    <mergeCell ref="J132:J134"/>
    <mergeCell ref="J196:J201"/>
    <mergeCell ref="J190:J195"/>
    <mergeCell ref="J184:J189"/>
    <mergeCell ref="J178:J183"/>
    <mergeCell ref="H549:H553"/>
    <mergeCell ref="H541:H548"/>
    <mergeCell ref="H537:H540"/>
    <mergeCell ref="H426:H429"/>
    <mergeCell ref="H420:H425"/>
    <mergeCell ref="H414:H419"/>
    <mergeCell ref="H452:H459"/>
    <mergeCell ref="H626:H632"/>
    <mergeCell ref="H620:H625"/>
    <mergeCell ref="H614:H619"/>
    <mergeCell ref="H608:H613"/>
    <mergeCell ref="H600:H607"/>
    <mergeCell ref="H595:H599"/>
    <mergeCell ref="H590:H594"/>
    <mergeCell ref="H567:H569"/>
    <mergeCell ref="H564:H566"/>
    <mergeCell ref="H557:H563"/>
    <mergeCell ref="H554:H556"/>
    <mergeCell ref="H407:H413"/>
    <mergeCell ref="H531:H536"/>
    <mergeCell ref="H529:H530"/>
    <mergeCell ref="H525:H528"/>
    <mergeCell ref="H521:H524"/>
    <mergeCell ref="H514:H519"/>
    <mergeCell ref="H430:H433"/>
    <mergeCell ref="H446:H451"/>
    <mergeCell ref="H440:H445"/>
    <mergeCell ref="H434:H439"/>
    <mergeCell ref="H482:H487"/>
    <mergeCell ref="H475:H481"/>
    <mergeCell ref="H469:H474"/>
    <mergeCell ref="H462:H468"/>
    <mergeCell ref="H501:H508"/>
    <mergeCell ref="H380:H385"/>
    <mergeCell ref="H376:H379"/>
    <mergeCell ref="H370:H375"/>
    <mergeCell ref="H365:H369"/>
    <mergeCell ref="H404:H406"/>
    <mergeCell ref="H392:H396"/>
    <mergeCell ref="H386:H391"/>
    <mergeCell ref="H398:H403"/>
    <mergeCell ref="H269:H274"/>
    <mergeCell ref="H266:H268"/>
    <mergeCell ref="H359:H364"/>
    <mergeCell ref="H352:H358"/>
    <mergeCell ref="H346:H351"/>
    <mergeCell ref="H294:H297"/>
    <mergeCell ref="H288:H293"/>
    <mergeCell ref="H285:H287"/>
    <mergeCell ref="H281:H283"/>
    <mergeCell ref="H311:H316"/>
    <mergeCell ref="H305:H310"/>
    <mergeCell ref="H298:H304"/>
    <mergeCell ref="H275:H280"/>
    <mergeCell ref="H50:H55"/>
    <mergeCell ref="H259:H265"/>
    <mergeCell ref="H254:H258"/>
    <mergeCell ref="H251:H253"/>
    <mergeCell ref="H248:H250"/>
    <mergeCell ref="H242:H247"/>
    <mergeCell ref="H74:H79"/>
    <mergeCell ref="H43:H49"/>
    <mergeCell ref="H236:H241"/>
    <mergeCell ref="H230:H235"/>
    <mergeCell ref="H227:H229"/>
    <mergeCell ref="H222:H226"/>
    <mergeCell ref="H213:H220"/>
    <mergeCell ref="H66:H73"/>
    <mergeCell ref="H60:H65"/>
    <mergeCell ref="H56:H59"/>
    <mergeCell ref="H101:H107"/>
    <mergeCell ref="H92:H99"/>
    <mergeCell ref="H86:H91"/>
    <mergeCell ref="H80:H85"/>
    <mergeCell ref="H123:H128"/>
    <mergeCell ref="H117:H122"/>
    <mergeCell ref="H111:H116"/>
    <mergeCell ref="H108:H110"/>
    <mergeCell ref="H142:H148"/>
    <mergeCell ref="H135:H141"/>
    <mergeCell ref="H132:H134"/>
    <mergeCell ref="H129:H131"/>
    <mergeCell ref="H166:H170"/>
    <mergeCell ref="H161:H165"/>
    <mergeCell ref="H154:H159"/>
    <mergeCell ref="H149:H153"/>
    <mergeCell ref="H190:H195"/>
    <mergeCell ref="H184:H189"/>
    <mergeCell ref="H178:H183"/>
    <mergeCell ref="H171:H177"/>
    <mergeCell ref="K570:K576"/>
    <mergeCell ref="H207:H212"/>
    <mergeCell ref="H202:H206"/>
    <mergeCell ref="H196:H201"/>
    <mergeCell ref="I259:I265"/>
    <mergeCell ref="H339:H344"/>
    <mergeCell ref="H333:H338"/>
    <mergeCell ref="H327:H332"/>
    <mergeCell ref="H321:H326"/>
    <mergeCell ref="H317:H320"/>
    <mergeCell ref="K521:K524"/>
    <mergeCell ref="K525:K528"/>
    <mergeCell ref="K430:K433"/>
    <mergeCell ref="K434:K439"/>
    <mergeCell ref="K446:K451"/>
    <mergeCell ref="K462:K468"/>
    <mergeCell ref="K626:K632"/>
    <mergeCell ref="K567:K569"/>
    <mergeCell ref="K564:K566"/>
    <mergeCell ref="K554:K556"/>
    <mergeCell ref="K608:K613"/>
    <mergeCell ref="K614:K619"/>
    <mergeCell ref="K620:K625"/>
    <mergeCell ref="K578:K583"/>
    <mergeCell ref="K600:K607"/>
    <mergeCell ref="K584:K589"/>
    <mergeCell ref="K595:K599"/>
    <mergeCell ref="K549:K553"/>
    <mergeCell ref="K557:K563"/>
    <mergeCell ref="K494:K500"/>
    <mergeCell ref="K509:K513"/>
    <mergeCell ref="K514:K519"/>
    <mergeCell ref="K531:K536"/>
    <mergeCell ref="K501:K508"/>
    <mergeCell ref="K590:K594"/>
    <mergeCell ref="K537:K540"/>
    <mergeCell ref="K469:K474"/>
    <mergeCell ref="K475:K481"/>
    <mergeCell ref="K482:K487"/>
    <mergeCell ref="K488:K493"/>
    <mergeCell ref="K529:K530"/>
    <mergeCell ref="K541:K548"/>
    <mergeCell ref="K420:K425"/>
    <mergeCell ref="K426:K429"/>
    <mergeCell ref="K333:K338"/>
    <mergeCell ref="K339:K344"/>
    <mergeCell ref="K346:K351"/>
    <mergeCell ref="K359:K364"/>
    <mergeCell ref="K352:K358"/>
    <mergeCell ref="K380:K385"/>
    <mergeCell ref="K398:K403"/>
    <mergeCell ref="K311:K316"/>
    <mergeCell ref="K317:K320"/>
    <mergeCell ref="K321:K326"/>
    <mergeCell ref="K327:K332"/>
    <mergeCell ref="K288:K293"/>
    <mergeCell ref="K294:K297"/>
    <mergeCell ref="K305:K310"/>
    <mergeCell ref="K298:K304"/>
    <mergeCell ref="K275:K280"/>
    <mergeCell ref="K281:K283"/>
    <mergeCell ref="K285:K287"/>
    <mergeCell ref="K254:K258"/>
    <mergeCell ref="K266:K268"/>
    <mergeCell ref="K269:K274"/>
    <mergeCell ref="K259:K265"/>
    <mergeCell ref="K236:K241"/>
    <mergeCell ref="K242:K247"/>
    <mergeCell ref="K248:K250"/>
    <mergeCell ref="K251:K253"/>
    <mergeCell ref="K202:K206"/>
    <mergeCell ref="K207:K212"/>
    <mergeCell ref="K222:K226"/>
    <mergeCell ref="K230:K235"/>
    <mergeCell ref="K227:K229"/>
    <mergeCell ref="K213:K220"/>
    <mergeCell ref="K178:K183"/>
    <mergeCell ref="K184:K189"/>
    <mergeCell ref="K190:K195"/>
    <mergeCell ref="K196:K201"/>
    <mergeCell ref="K149:K153"/>
    <mergeCell ref="K154:K159"/>
    <mergeCell ref="K161:K165"/>
    <mergeCell ref="K166:K170"/>
    <mergeCell ref="K5:K10"/>
    <mergeCell ref="K26:K31"/>
    <mergeCell ref="K11:K17"/>
    <mergeCell ref="K50:K55"/>
    <mergeCell ref="K19:K25"/>
    <mergeCell ref="K43:K49"/>
    <mergeCell ref="A222:A226"/>
    <mergeCell ref="K38:K41"/>
    <mergeCell ref="K32:K37"/>
    <mergeCell ref="K56:K59"/>
    <mergeCell ref="K60:K65"/>
    <mergeCell ref="K74:K79"/>
    <mergeCell ref="K80:K85"/>
    <mergeCell ref="K86:K91"/>
    <mergeCell ref="K101:K107"/>
    <mergeCell ref="K108:K110"/>
    <mergeCell ref="B132:B134"/>
    <mergeCell ref="B531:B536"/>
    <mergeCell ref="B529:B530"/>
    <mergeCell ref="B525:B528"/>
    <mergeCell ref="B514:B519"/>
    <mergeCell ref="B521:B524"/>
    <mergeCell ref="B488:B493"/>
    <mergeCell ref="B494:B500"/>
    <mergeCell ref="B414:B419"/>
    <mergeCell ref="B502:B508"/>
    <mergeCell ref="B549:B553"/>
    <mergeCell ref="B542:B548"/>
    <mergeCell ref="B537:B540"/>
    <mergeCell ref="B509:B513"/>
    <mergeCell ref="B584:B589"/>
    <mergeCell ref="B578:B583"/>
    <mergeCell ref="B595:B599"/>
    <mergeCell ref="B626:B632"/>
    <mergeCell ref="B620:B625"/>
    <mergeCell ref="B614:B619"/>
    <mergeCell ref="B608:B613"/>
    <mergeCell ref="B601:B607"/>
    <mergeCell ref="B590:B594"/>
    <mergeCell ref="B440:B445"/>
    <mergeCell ref="B446:B451"/>
    <mergeCell ref="B453:B459"/>
    <mergeCell ref="B462:B468"/>
    <mergeCell ref="B567:B569"/>
    <mergeCell ref="B564:B566"/>
    <mergeCell ref="B557:B563"/>
    <mergeCell ref="B571:B576"/>
    <mergeCell ref="B554:B556"/>
    <mergeCell ref="B434:B439"/>
    <mergeCell ref="B392:B396"/>
    <mergeCell ref="B404:B406"/>
    <mergeCell ref="B407:B413"/>
    <mergeCell ref="B430:B433"/>
    <mergeCell ref="B420:B425"/>
    <mergeCell ref="B398:B403"/>
    <mergeCell ref="B376:B379"/>
    <mergeCell ref="B381:B385"/>
    <mergeCell ref="B386:B391"/>
    <mergeCell ref="B426:B429"/>
    <mergeCell ref="B353:B358"/>
    <mergeCell ref="B359:B364"/>
    <mergeCell ref="B365:B369"/>
    <mergeCell ref="B370:B375"/>
    <mergeCell ref="B327:B332"/>
    <mergeCell ref="B333:B338"/>
    <mergeCell ref="B339:B344"/>
    <mergeCell ref="B346:B351"/>
    <mergeCell ref="B305:B310"/>
    <mergeCell ref="B311:B316"/>
    <mergeCell ref="B317:B320"/>
    <mergeCell ref="B321:B326"/>
    <mergeCell ref="B190:B195"/>
    <mergeCell ref="B196:B201"/>
    <mergeCell ref="B299:B304"/>
    <mergeCell ref="B222:B226"/>
    <mergeCell ref="B214:B220"/>
    <mergeCell ref="B254:B258"/>
    <mergeCell ref="B260:B265"/>
    <mergeCell ref="B242:B247"/>
    <mergeCell ref="B227:B229"/>
    <mergeCell ref="B202:B206"/>
    <mergeCell ref="A56:A59"/>
    <mergeCell ref="B56:B59"/>
    <mergeCell ref="A86:A91"/>
    <mergeCell ref="B143:B148"/>
    <mergeCell ref="B172:B177"/>
    <mergeCell ref="B178:B183"/>
    <mergeCell ref="B108:B110"/>
    <mergeCell ref="B123:B128"/>
    <mergeCell ref="B129:B131"/>
    <mergeCell ref="B135:B141"/>
    <mergeCell ref="B38:B41"/>
    <mergeCell ref="A32:A37"/>
    <mergeCell ref="A44:A49"/>
    <mergeCell ref="B44:B49"/>
    <mergeCell ref="A50:A55"/>
    <mergeCell ref="B230:B235"/>
    <mergeCell ref="B67:B73"/>
    <mergeCell ref="B50:B55"/>
    <mergeCell ref="B74:B79"/>
    <mergeCell ref="A74:A79"/>
    <mergeCell ref="A101:A107"/>
    <mergeCell ref="B101:B107"/>
    <mergeCell ref="B80:B85"/>
    <mergeCell ref="B11:B17"/>
    <mergeCell ref="B20:B25"/>
    <mergeCell ref="B26:B31"/>
    <mergeCell ref="B60:B65"/>
    <mergeCell ref="A20:A25"/>
    <mergeCell ref="B32:B37"/>
    <mergeCell ref="A38:A41"/>
    <mergeCell ref="A202:A206"/>
    <mergeCell ref="B86:B91"/>
    <mergeCell ref="A108:A110"/>
    <mergeCell ref="B184:B189"/>
    <mergeCell ref="B149:B153"/>
    <mergeCell ref="B117:B122"/>
    <mergeCell ref="A154:A159"/>
    <mergeCell ref="A190:A195"/>
    <mergeCell ref="A196:A201"/>
    <mergeCell ref="A93:A99"/>
    <mergeCell ref="A207:A212"/>
    <mergeCell ref="B111:B116"/>
    <mergeCell ref="B207:B212"/>
    <mergeCell ref="B161:B165"/>
    <mergeCell ref="B294:B297"/>
    <mergeCell ref="B285:B287"/>
    <mergeCell ref="B288:B293"/>
    <mergeCell ref="B266:B268"/>
    <mergeCell ref="B269:B274"/>
    <mergeCell ref="B275:B280"/>
    <mergeCell ref="B281:B283"/>
    <mergeCell ref="B248:B250"/>
    <mergeCell ref="B251:B253"/>
    <mergeCell ref="G66:G91"/>
    <mergeCell ref="G92:G141"/>
    <mergeCell ref="G142:G170"/>
    <mergeCell ref="G171:G212"/>
    <mergeCell ref="B93:B99"/>
    <mergeCell ref="B236:B241"/>
    <mergeCell ref="B154:B159"/>
    <mergeCell ref="G352:G379"/>
    <mergeCell ref="G298:G351"/>
    <mergeCell ref="G259:G297"/>
    <mergeCell ref="G213:G258"/>
    <mergeCell ref="G570:G599"/>
    <mergeCell ref="G600:G632"/>
    <mergeCell ref="G380:G451"/>
    <mergeCell ref="G452:G500"/>
    <mergeCell ref="G501:G540"/>
    <mergeCell ref="G541:G569"/>
    <mergeCell ref="I101:I107"/>
    <mergeCell ref="I108:I110"/>
    <mergeCell ref="I60:I65"/>
    <mergeCell ref="I74:I79"/>
    <mergeCell ref="I80:I85"/>
    <mergeCell ref="I66:I73"/>
    <mergeCell ref="I92:I99"/>
    <mergeCell ref="I86:I91"/>
    <mergeCell ref="I111:I116"/>
    <mergeCell ref="I117:I122"/>
    <mergeCell ref="I123:I128"/>
    <mergeCell ref="I129:I131"/>
    <mergeCell ref="I202:I206"/>
    <mergeCell ref="I207:I212"/>
    <mergeCell ref="I166:I170"/>
    <mergeCell ref="I132:I134"/>
    <mergeCell ref="I135:I141"/>
    <mergeCell ref="I149:I153"/>
    <mergeCell ref="I222:I226"/>
    <mergeCell ref="I178:I183"/>
    <mergeCell ref="I184:I189"/>
    <mergeCell ref="I190:I195"/>
    <mergeCell ref="I196:I201"/>
    <mergeCell ref="I213:I220"/>
    <mergeCell ref="I227:I229"/>
    <mergeCell ref="I230:I235"/>
    <mergeCell ref="I236:I241"/>
    <mergeCell ref="I242:I247"/>
    <mergeCell ref="I248:I250"/>
    <mergeCell ref="I251:I253"/>
    <mergeCell ref="I254:I258"/>
    <mergeCell ref="J74:J79"/>
    <mergeCell ref="J171:J177"/>
    <mergeCell ref="J166:J170"/>
    <mergeCell ref="J161:J165"/>
    <mergeCell ref="J154:J159"/>
    <mergeCell ref="J149:J153"/>
    <mergeCell ref="J142:J148"/>
    <mergeCell ref="I154:I159"/>
    <mergeCell ref="I161:I165"/>
    <mergeCell ref="I285:I287"/>
    <mergeCell ref="I288:I293"/>
    <mergeCell ref="I294:I297"/>
    <mergeCell ref="I266:I268"/>
    <mergeCell ref="I269:I274"/>
    <mergeCell ref="I275:I280"/>
    <mergeCell ref="I281:I283"/>
    <mergeCell ref="I305:I310"/>
    <mergeCell ref="I311:I316"/>
    <mergeCell ref="I317:I320"/>
    <mergeCell ref="I321:I326"/>
    <mergeCell ref="I327:I332"/>
    <mergeCell ref="I333:I338"/>
    <mergeCell ref="I339:I344"/>
    <mergeCell ref="I346:I351"/>
    <mergeCell ref="I359:I364"/>
    <mergeCell ref="I365:I369"/>
    <mergeCell ref="I370:I375"/>
    <mergeCell ref="I352:I358"/>
    <mergeCell ref="I376:I379"/>
    <mergeCell ref="I386:I391"/>
    <mergeCell ref="I392:I396"/>
    <mergeCell ref="I380:I385"/>
    <mergeCell ref="I404:I406"/>
    <mergeCell ref="I407:I413"/>
    <mergeCell ref="I398:I403"/>
    <mergeCell ref="I414:I419"/>
    <mergeCell ref="I420:I425"/>
    <mergeCell ref="I426:I429"/>
    <mergeCell ref="I430:I433"/>
    <mergeCell ref="I434:I439"/>
    <mergeCell ref="I501:I508"/>
    <mergeCell ref="I440:I445"/>
    <mergeCell ref="I446:I451"/>
    <mergeCell ref="I462:I468"/>
    <mergeCell ref="I452:I459"/>
    <mergeCell ref="I475:I481"/>
    <mergeCell ref="I525:I528"/>
    <mergeCell ref="I529:I530"/>
    <mergeCell ref="I531:I536"/>
    <mergeCell ref="I537:I540"/>
    <mergeCell ref="I549:I553"/>
    <mergeCell ref="I482:I487"/>
    <mergeCell ref="I488:I493"/>
    <mergeCell ref="I494:I500"/>
    <mergeCell ref="I509:I513"/>
    <mergeCell ref="I554:I556"/>
    <mergeCell ref="I541:I548"/>
    <mergeCell ref="I590:I594"/>
    <mergeCell ref="I595:I599"/>
    <mergeCell ref="I557:I563"/>
    <mergeCell ref="I564:I566"/>
    <mergeCell ref="I567:I569"/>
    <mergeCell ref="I570:I576"/>
    <mergeCell ref="G43:G65"/>
    <mergeCell ref="I626:I632"/>
    <mergeCell ref="I142:I148"/>
    <mergeCell ref="I298:I304"/>
    <mergeCell ref="I608:I613"/>
    <mergeCell ref="I614:I619"/>
    <mergeCell ref="I620:I625"/>
    <mergeCell ref="I600:I607"/>
    <mergeCell ref="I578:I583"/>
    <mergeCell ref="I514:I519"/>
    <mergeCell ref="I584:I589"/>
    <mergeCell ref="I50:I55"/>
    <mergeCell ref="I56:I59"/>
    <mergeCell ref="I43:I49"/>
    <mergeCell ref="I11:I17"/>
    <mergeCell ref="I26:I31"/>
    <mergeCell ref="I32:I37"/>
    <mergeCell ref="I19:I25"/>
    <mergeCell ref="I521:I524"/>
    <mergeCell ref="I171:I177"/>
    <mergeCell ref="G19:G41"/>
    <mergeCell ref="A161:A165"/>
    <mergeCell ref="A166:A170"/>
    <mergeCell ref="B166:B170"/>
    <mergeCell ref="A11:A17"/>
    <mergeCell ref="A111:A116"/>
    <mergeCell ref="A123:A128"/>
    <mergeCell ref="A129:A131"/>
    <mergeCell ref="A117:A122"/>
    <mergeCell ref="A67:A73"/>
    <mergeCell ref="A26:A31"/>
    <mergeCell ref="A80:A85"/>
    <mergeCell ref="A60:A65"/>
    <mergeCell ref="A172:A177"/>
    <mergeCell ref="A178:A183"/>
    <mergeCell ref="A184:A189"/>
    <mergeCell ref="A132:A134"/>
    <mergeCell ref="A135:A141"/>
    <mergeCell ref="A143:A148"/>
    <mergeCell ref="A149:A153"/>
    <mergeCell ref="A254:A258"/>
    <mergeCell ref="A260:A265"/>
    <mergeCell ref="A227:A229"/>
    <mergeCell ref="A230:A235"/>
    <mergeCell ref="A236:A241"/>
    <mergeCell ref="A242:A247"/>
    <mergeCell ref="A248:A250"/>
    <mergeCell ref="A251:A253"/>
    <mergeCell ref="A214:A220"/>
    <mergeCell ref="A321:A326"/>
    <mergeCell ref="A285:A287"/>
    <mergeCell ref="A288:A293"/>
    <mergeCell ref="A294:A297"/>
    <mergeCell ref="A299:A304"/>
    <mergeCell ref="A305:A310"/>
    <mergeCell ref="A311:A316"/>
    <mergeCell ref="A317:A320"/>
    <mergeCell ref="A266:A268"/>
    <mergeCell ref="A269:A274"/>
    <mergeCell ref="A275:A280"/>
    <mergeCell ref="A281:A283"/>
    <mergeCell ref="H19:H25"/>
    <mergeCell ref="J19:J25"/>
    <mergeCell ref="J38:J41"/>
    <mergeCell ref="H38:H41"/>
    <mergeCell ref="J32:J37"/>
    <mergeCell ref="H32:H37"/>
    <mergeCell ref="J26:J31"/>
    <mergeCell ref="H26:H31"/>
    <mergeCell ref="I38:I41"/>
    <mergeCell ref="A2:K2"/>
    <mergeCell ref="H5:H10"/>
    <mergeCell ref="H11:H17"/>
    <mergeCell ref="J5:J10"/>
    <mergeCell ref="J11:J17"/>
    <mergeCell ref="I5:I10"/>
    <mergeCell ref="G5:G10"/>
    <mergeCell ref="G11:G17"/>
    <mergeCell ref="A5:A10"/>
    <mergeCell ref="B5:B10"/>
    <mergeCell ref="A620:A625"/>
    <mergeCell ref="A614:A619"/>
    <mergeCell ref="A608:A613"/>
    <mergeCell ref="A557:A563"/>
    <mergeCell ref="A554:A556"/>
    <mergeCell ref="A549:A553"/>
    <mergeCell ref="A542:A548"/>
    <mergeCell ref="A537:A540"/>
    <mergeCell ref="A626:A632"/>
    <mergeCell ref="A564:A566"/>
    <mergeCell ref="A601:A607"/>
    <mergeCell ref="A595:A599"/>
    <mergeCell ref="A590:A594"/>
    <mergeCell ref="A584:A589"/>
    <mergeCell ref="A578:A583"/>
    <mergeCell ref="A571:A576"/>
    <mergeCell ref="A567:A569"/>
    <mergeCell ref="A529:A536"/>
    <mergeCell ref="A525:A528"/>
    <mergeCell ref="A521:A524"/>
    <mergeCell ref="A494:A500"/>
    <mergeCell ref="A488:A493"/>
    <mergeCell ref="A514:A519"/>
    <mergeCell ref="A509:A513"/>
    <mergeCell ref="A502:A508"/>
    <mergeCell ref="A482:A487"/>
    <mergeCell ref="A475:A481"/>
    <mergeCell ref="A469:A474"/>
    <mergeCell ref="A462:A468"/>
    <mergeCell ref="A453:A459"/>
    <mergeCell ref="B469:B474"/>
    <mergeCell ref="B475:B481"/>
    <mergeCell ref="B482:B487"/>
    <mergeCell ref="A420:A425"/>
    <mergeCell ref="A426:A429"/>
    <mergeCell ref="A446:A451"/>
    <mergeCell ref="A440:A445"/>
    <mergeCell ref="A434:A439"/>
    <mergeCell ref="A430:A433"/>
    <mergeCell ref="A404:A406"/>
    <mergeCell ref="A407:A413"/>
    <mergeCell ref="A414:A419"/>
    <mergeCell ref="A376:A379"/>
    <mergeCell ref="A381:A385"/>
    <mergeCell ref="A386:A391"/>
    <mergeCell ref="A392:A396"/>
    <mergeCell ref="A398:A403"/>
    <mergeCell ref="A353:A358"/>
    <mergeCell ref="A359:A364"/>
    <mergeCell ref="A365:A369"/>
    <mergeCell ref="A370:A375"/>
    <mergeCell ref="A327:A332"/>
    <mergeCell ref="A333:A338"/>
    <mergeCell ref="A339:A344"/>
    <mergeCell ref="A346:A351"/>
    <mergeCell ref="K66:K73"/>
    <mergeCell ref="K92:K99"/>
    <mergeCell ref="K142:K148"/>
    <mergeCell ref="K171:K177"/>
    <mergeCell ref="K111:K116"/>
    <mergeCell ref="K117:K122"/>
    <mergeCell ref="K123:K128"/>
    <mergeCell ref="K135:K141"/>
    <mergeCell ref="K129:K131"/>
    <mergeCell ref="K132:K134"/>
    <mergeCell ref="K440:K445"/>
    <mergeCell ref="K452:K459"/>
    <mergeCell ref="K365:K369"/>
    <mergeCell ref="K370:K375"/>
    <mergeCell ref="K376:K379"/>
    <mergeCell ref="K386:K391"/>
    <mergeCell ref="K392:K396"/>
    <mergeCell ref="K404:K406"/>
    <mergeCell ref="K407:K413"/>
    <mergeCell ref="K414:K419"/>
    <mergeCell ref="B18:B19"/>
    <mergeCell ref="A18:A19"/>
    <mergeCell ref="C18:C19"/>
    <mergeCell ref="D18:D19"/>
    <mergeCell ref="E18:E19"/>
    <mergeCell ref="F18:F1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38" r:id="rId1"/>
  <rowBreaks count="10" manualBreakCount="10">
    <brk id="41" max="255" man="1"/>
    <brk id="99" max="255" man="1"/>
    <brk id="159" max="255" man="1"/>
    <brk id="220" max="255" man="1"/>
    <brk id="283" max="255" man="1"/>
    <brk id="344" max="255" man="1"/>
    <brk id="396" max="255" man="1"/>
    <brk id="460" max="10" man="1"/>
    <brk id="519" max="255" man="1"/>
    <brk id="5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Зюзина</dc:creator>
  <cp:keywords/>
  <dc:description/>
  <cp:lastModifiedBy>typer2</cp:lastModifiedBy>
  <cp:lastPrinted>2014-11-19T11:05:20Z</cp:lastPrinted>
  <dcterms:created xsi:type="dcterms:W3CDTF">2014-11-10T06:00:24Z</dcterms:created>
  <dcterms:modified xsi:type="dcterms:W3CDTF">2014-11-20T08:31:24Z</dcterms:modified>
  <cp:category/>
  <cp:version/>
  <cp:contentType/>
  <cp:contentStatus/>
</cp:coreProperties>
</file>