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tabRatio="599" activeTab="2"/>
  </bookViews>
  <sheets>
    <sheet name="Прил. 1" sheetId="1" r:id="rId1"/>
    <sheet name="Прил.2" sheetId="2" r:id="rId2"/>
    <sheet name="Прил. 3" sheetId="3" r:id="rId3"/>
  </sheets>
  <calcPr calcId="125725"/>
</workbook>
</file>

<file path=xl/calcChain.xml><?xml version="1.0" encoding="utf-8"?>
<calcChain xmlns="http://schemas.openxmlformats.org/spreadsheetml/2006/main">
  <c r="F96" i="3"/>
  <c r="D96"/>
  <c r="C96"/>
  <c r="F84"/>
  <c r="D84"/>
  <c r="C84"/>
  <c r="F80"/>
  <c r="D80"/>
  <c r="C80"/>
  <c r="F74"/>
  <c r="D74"/>
  <c r="C74"/>
  <c r="F62"/>
  <c r="D62"/>
  <c r="C62"/>
  <c r="F56"/>
  <c r="D56"/>
  <c r="C56"/>
  <c r="F49"/>
  <c r="D49"/>
  <c r="C49"/>
  <c r="F38"/>
  <c r="D38"/>
  <c r="D97" s="1"/>
  <c r="C38"/>
  <c r="F31"/>
  <c r="D31"/>
  <c r="C31"/>
  <c r="C97" s="1"/>
  <c r="F23"/>
  <c r="D23"/>
  <c r="C23"/>
  <c r="F17"/>
  <c r="F97" s="1"/>
  <c r="D17"/>
  <c r="C17"/>
  <c r="E97" l="1"/>
  <c r="F129" i="2"/>
  <c r="D129"/>
  <c r="F117"/>
  <c r="D117"/>
  <c r="F111"/>
  <c r="E111"/>
  <c r="F107"/>
  <c r="D107"/>
  <c r="F95"/>
  <c r="D95"/>
  <c r="F89"/>
  <c r="D89"/>
  <c r="F82"/>
  <c r="D82"/>
  <c r="F71"/>
  <c r="D71"/>
  <c r="F64"/>
  <c r="D64"/>
  <c r="C64"/>
  <c r="F57"/>
  <c r="D57"/>
  <c r="F42"/>
  <c r="D42"/>
  <c r="F32"/>
  <c r="F130" s="1"/>
  <c r="D32"/>
  <c r="F25"/>
  <c r="D25"/>
  <c r="C25"/>
  <c r="F20"/>
  <c r="D20"/>
  <c r="F16"/>
  <c r="D16"/>
  <c r="C82"/>
  <c r="C95"/>
  <c r="C107"/>
  <c r="C111"/>
  <c r="C117"/>
  <c r="C129"/>
  <c r="C89"/>
  <c r="C71"/>
  <c r="C57"/>
  <c r="C49"/>
  <c r="C42"/>
  <c r="C36"/>
  <c r="C32"/>
  <c r="C20"/>
  <c r="C16"/>
  <c r="D130" l="1"/>
  <c r="C130"/>
</calcChain>
</file>

<file path=xl/sharedStrings.xml><?xml version="1.0" encoding="utf-8"?>
<sst xmlns="http://schemas.openxmlformats.org/spreadsheetml/2006/main" count="422" uniqueCount="153">
  <si>
    <t>Главы Республики Карелия</t>
  </si>
  <si>
    <t>особей</t>
  </si>
  <si>
    <t>Лимит добычи, в том числе</t>
  </si>
  <si>
    <t>взрослых</t>
  </si>
  <si>
    <t>до года</t>
  </si>
  <si>
    <t>всего лимит</t>
  </si>
  <si>
    <t xml:space="preserve">1. </t>
  </si>
  <si>
    <t>Бурый медведь</t>
  </si>
  <si>
    <t xml:space="preserve">2. </t>
  </si>
  <si>
    <t>Барсук</t>
  </si>
  <si>
    <t xml:space="preserve">3. </t>
  </si>
  <si>
    <t xml:space="preserve">4. </t>
  </si>
  <si>
    <t xml:space="preserve">5. </t>
  </si>
  <si>
    <t xml:space="preserve">6. </t>
  </si>
  <si>
    <t xml:space="preserve">7. </t>
  </si>
  <si>
    <t xml:space="preserve">8. </t>
  </si>
  <si>
    <t>9.</t>
  </si>
  <si>
    <t xml:space="preserve">9. </t>
  </si>
  <si>
    <t>10.</t>
  </si>
  <si>
    <t xml:space="preserve">Всего по Республике Карелия                   </t>
  </si>
  <si>
    <t>Численность, особей</t>
  </si>
  <si>
    <t>% от лимита</t>
  </si>
  <si>
    <t xml:space="preserve">Вид  охотничьих  ресурсов    </t>
  </si>
  <si>
    <t xml:space="preserve"> Наименование  охотничьего угодья</t>
  </si>
  <si>
    <t>Численность охотничьих ресурсов, особей</t>
  </si>
  <si>
    <t>Квота добычи всего, особей</t>
  </si>
  <si>
    <t>Приложение № 2</t>
  </si>
  <si>
    <t xml:space="preserve">Общедоступные охотничьи  угодья </t>
  </si>
  <si>
    <t>Охотничье угодье Карельской региональной общественной организации охотников и рыболовов</t>
  </si>
  <si>
    <t xml:space="preserve">Общедоступные охотничьи угодья </t>
  </si>
  <si>
    <t xml:space="preserve">Охотничье угодье городской  общественной организации Костомукшское городское  объединение охотников и  рыболовов     </t>
  </si>
  <si>
    <t>Охотничье угодье Пудожского отделения Карельской региональной общественной организации охотников и рыболовов</t>
  </si>
  <si>
    <t xml:space="preserve">Охотничье угодье  индивидуального предпринимателя Конорева Владимира Алексеевича             </t>
  </si>
  <si>
    <t xml:space="preserve">Охотничье угодье  индивидуального предпринимателя Марусевича Владимира Николаевича            </t>
  </si>
  <si>
    <t>Общедоступные охотничьи угодья</t>
  </si>
  <si>
    <t>1 - без оз. Среднее Куйто (27,5 тыс. га)</t>
  </si>
  <si>
    <t>Приложение № 3</t>
  </si>
  <si>
    <t>Приложение № 1</t>
  </si>
  <si>
    <t xml:space="preserve">Всего по Республике Карелия </t>
  </si>
  <si>
    <t xml:space="preserve">Охотничье угодье общества с ограниченной ответственностью «Беломорское»              </t>
  </si>
  <si>
    <t xml:space="preserve">Охотничье угодье общества с ограниченной ответственностью «Евросервис»             </t>
  </si>
  <si>
    <t xml:space="preserve">Охотничье угодье общества с ограниченной ответственностью «Гиперборея»                     </t>
  </si>
  <si>
    <t xml:space="preserve">Охотничье угодье общества с ограниченной ответственностью «Кемска волость»              </t>
  </si>
  <si>
    <t xml:space="preserve">Охотничье угодье местной общественной организации «Кондопожское районное  общество охотников и рыболовов»              </t>
  </si>
  <si>
    <t xml:space="preserve">Охотничье угодье открытого акционерного общества «Кондопога»            </t>
  </si>
  <si>
    <t xml:space="preserve">Охотничье угодье некоммерческого партнерства  по охране, воспроизводству  и рациональному использованию животного  мира «Святобор»                </t>
  </si>
  <si>
    <t xml:space="preserve">Охотничье угодье некоммерческого  партнерства «Северный  охотничий союз»         </t>
  </si>
  <si>
    <t xml:space="preserve">Охотничье угодье общества с ограниченной ответственностью «Перегрин»                         </t>
  </si>
  <si>
    <t xml:space="preserve">Охотничье угодье общества с ограниченной ответственностью «Нереис»    </t>
  </si>
  <si>
    <t xml:space="preserve">Охотничье угодье  Межрегиональной общественной организации «Общество охотников и рыболовов правоохранительных и административных органов»            </t>
  </si>
  <si>
    <t xml:space="preserve">Охотничье угодье общества с ограниченной ответственностью «Альфа-Лес»                         </t>
  </si>
  <si>
    <t xml:space="preserve">Охотничье угодье общества с ограниченной ответственностью «Охота и рыбалка в Карелии»                         </t>
  </si>
  <si>
    <t xml:space="preserve">Охотничье угодье Карельского регионального  общественно-государственного  объединения физкультурно-спортивного общества «Динамо»                          </t>
  </si>
  <si>
    <t xml:space="preserve">Охотничье угодье общества с ограниченной ответственностью  «ТАУНТА»  </t>
  </si>
  <si>
    <t xml:space="preserve">Охотничье угодье общества с ограниченной ответственностью «Спортивный охотничий клуб»    </t>
  </si>
  <si>
    <t xml:space="preserve">Охотничье угодье некоммерческого партнерства «Клуб охотников Карелии»            </t>
  </si>
  <si>
    <t xml:space="preserve">Охотничье угодье общества с ограниченной ответственностью «Производственно-торговое объединение «Питкяранта»   </t>
  </si>
  <si>
    <t xml:space="preserve">Охотничье угодье общества с ограниченной ответственностью «Норт»  </t>
  </si>
  <si>
    <t xml:space="preserve">Охотничье угодье общества с ограниченной ответственностью «Орион-Тур»  </t>
  </si>
  <si>
    <t xml:space="preserve">Охотничье угодье Карельской региональной общественной организации охотников и рыболовов «Охота и рыбалка в Карелии»  </t>
  </si>
  <si>
    <t xml:space="preserve">Охотничье угодье общества с ограниченной ответственностью «Гранитная Гора»   </t>
  </si>
  <si>
    <t xml:space="preserve">Охотничье угодье общества с ограниченной ответственностью «Медведь»     </t>
  </si>
  <si>
    <t xml:space="preserve">Охотничье угодье общества с ограниченной ответственностью «Прайд»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</si>
  <si>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</si>
  <si>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общества с ограниченной ответственностью «Север-Тур»     </t>
  </si>
  <si>
    <t xml:space="preserve">Охотничье угодье общества с ограниченной ответственностью «КарелОнего»    </t>
  </si>
  <si>
    <t xml:space="preserve">Охотничье угодье общества с ограниченной ответственностью «Фауна»     </t>
  </si>
  <si>
    <t xml:space="preserve">Охотничье угодье Карельского регионального  общественно-государственного  объединения физкультурно-спортивного общества «Динамо»                         </t>
  </si>
  <si>
    <t xml:space="preserve">Охотничье угодье закрытого акционерного общества «Шуялес»  </t>
  </si>
  <si>
    <t xml:space="preserve">Охотничье угодье местной общественной организации «Суоярвское  районное  общество охотников и рыболовов»    </t>
  </si>
  <si>
    <t xml:space="preserve">Охотничье угодье закрытого акционерного общества «ЕВРО-ВОЛГА»  </t>
  </si>
  <si>
    <t xml:space="preserve">Охотничье угодье общества с ограниченной ответственностью «Медведь»  </t>
  </si>
  <si>
    <t xml:space="preserve">Охотничье угодье общества с ограниченной ответственностью «Соанлахти»   </t>
  </si>
  <si>
    <t xml:space="preserve">Охотничье угодье общества с ограниченной ответственностью «Кристалл»   </t>
  </si>
  <si>
    <t xml:space="preserve">Охотничье угодье общества с ограниченной ответственностью «Русь»      </t>
  </si>
  <si>
    <t xml:space="preserve">Охотничье угодье местной общественной организации «Кондопожское районное  общество охотников и рыболовов»               </t>
  </si>
  <si>
    <t xml:space="preserve">Охотничье угодье некоммерческого партнерства  по охране, воспроизводству  и рациональному использованию животного  мира «Святобор»               </t>
  </si>
  <si>
    <t xml:space="preserve">Охотничье угодье  Межрегиональной общественной организации «Общество охотников и рыболовов правоохранительных и   административных органов»             </t>
  </si>
  <si>
    <t xml:space="preserve">Охотничье угодье общества с ограниченной ответственностью «Альфа-Лес»                        </t>
  </si>
  <si>
    <t xml:space="preserve">Охотничье угодье общества с ограниченной ответственностью «Спортивный охотничий клуб»   </t>
  </si>
  <si>
    <t xml:space="preserve">Охотничье угодье общества с ограниченной ответственностью «Орион-Тур»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</si>
  <si>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</si>
  <si>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общества с ограниченной ответственностью «Фауна»   </t>
  </si>
  <si>
    <t xml:space="preserve">Охотничье угодье Карельского регионального  общественно-государственного  объединения физкультурно-спортивного общества «Динамо»                       </t>
  </si>
  <si>
    <t xml:space="preserve">Охотничье угодье общества с ограниченной ответственностью «Охотничье хозяйство «Черные камни»    </t>
  </si>
  <si>
    <t xml:space="preserve">Охотничье угодье местной общественной организации «Суоярвское  районное  общество охотников и рыболовов»     </t>
  </si>
  <si>
    <t xml:space="preserve">Охотничье угодье общества с ограниченной ответственностью «Соанлахти»  </t>
  </si>
  <si>
    <t xml:space="preserve">Охотничье угодье общества с ограниченной ответственностью «Русь»       </t>
  </si>
  <si>
    <t>к  распоряжению</t>
  </si>
  <si>
    <t>к распоряжению</t>
  </si>
  <si>
    <t>% от численности</t>
  </si>
  <si>
    <t>3 - без акватории оз. Сегозера (81,5 тыс. га)</t>
  </si>
  <si>
    <t>4 - без части акватории оз. Гимольского (4,05 тыс. га)</t>
  </si>
  <si>
    <t>5 - без акватории оз. Тулос (9,6 тыс. га)</t>
  </si>
  <si>
    <t>7 - без акватории Онежского озера (водный фонд 8,09 тыс. га)</t>
  </si>
  <si>
    <t>8 - без акватории оз. Выгозера (115,9 тыс. га)</t>
  </si>
  <si>
    <t>1 - без акватории оз. Сегозера (81,5 тыс. га)</t>
  </si>
  <si>
    <t>2 - без акватории Онежского озера (водный фонд 8,09 тыс. га)</t>
  </si>
  <si>
    <t>3 - без акватории оз. Выгозера (115,9 тыс. га)</t>
  </si>
  <si>
    <t>Квоты добычи бурого медведя</t>
  </si>
  <si>
    <t>Квоты добычи барсука</t>
  </si>
  <si>
    <t>Лимиты добычи бурого медведя и барсука</t>
  </si>
  <si>
    <t xml:space="preserve">на территории Республики Карелия (за исключением находящихся </t>
  </si>
  <si>
    <t>на особо охраняемых природных территориях федерального значения)</t>
  </si>
  <si>
    <t>в отношении охотничьих угодий в Республике Карелия</t>
  </si>
  <si>
    <t>на период с 1 августа 2014 года до 1 августа 2015 года</t>
  </si>
  <si>
    <t>№ п/п</t>
  </si>
  <si>
    <t>Беломорский район</t>
  </si>
  <si>
    <t xml:space="preserve">Калевальский район </t>
  </si>
  <si>
    <t xml:space="preserve">Кемский район </t>
  </si>
  <si>
    <t xml:space="preserve">Кондопожский район </t>
  </si>
  <si>
    <t xml:space="preserve">Лахденпохский район </t>
  </si>
  <si>
    <t xml:space="preserve">Лоухский район </t>
  </si>
  <si>
    <t xml:space="preserve">Медвежьегорский район </t>
  </si>
  <si>
    <t xml:space="preserve">Муезерский район </t>
  </si>
  <si>
    <t xml:space="preserve">Олонецкий район </t>
  </si>
  <si>
    <t xml:space="preserve">Питкярантский район </t>
  </si>
  <si>
    <t xml:space="preserve">Прионежский район </t>
  </si>
  <si>
    <t xml:space="preserve">Пудожский район </t>
  </si>
  <si>
    <t xml:space="preserve">Пряжинский район </t>
  </si>
  <si>
    <t xml:space="preserve">Сегежский район </t>
  </si>
  <si>
    <t xml:space="preserve">Суоярвский район </t>
  </si>
  <si>
    <t xml:space="preserve">город Костомукша </t>
  </si>
  <si>
    <t xml:space="preserve">Охотничье угодье некоммерческого партнерства  - Спортивный клуб «МЕДВЕДЬ»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</si>
  <si>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</si>
  <si>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Карельской Региональной Общественной Организации «ОХОТНИЧИЙ КЛУБ «ПУДОЖСКИЙ МЕДВЕДЬ»  </t>
  </si>
  <si>
    <t xml:space="preserve">Охотничье угодье федерального государственного бюджетного учреждения науки Институт биологии Карельского научного центра Российской академии наук    </t>
  </si>
  <si>
    <t>город Сортавала</t>
  </si>
  <si>
    <t xml:space="preserve">Охотничье угодье некоммерческого партнерства - Спортивный клуб «МЕДВЕДЬ»             </t>
  </si>
  <si>
    <t>Медвежьегорский район</t>
  </si>
  <si>
    <t>от 15 июля 2014 года № 240-р</t>
  </si>
  <si>
    <t>Площадь обитания охотничьего ресурса, тыс. га</t>
  </si>
  <si>
    <t>Показатель числен-ности, особей на 1 тыс. га</t>
  </si>
  <si>
    <t xml:space="preserve">Итого                          </t>
  </si>
  <si>
    <t xml:space="preserve">Итого                         </t>
  </si>
  <si>
    <t xml:space="preserve">Итого                        </t>
  </si>
  <si>
    <t xml:space="preserve">Охотничье угодье общества с ограниченной ответственностью «Охотничье хозяйство «Черные камни»  </t>
  </si>
  <si>
    <t>________________________________</t>
  </si>
  <si>
    <t>2 - без акватории оз. Тикшозера (23,2 тыс. га), акватории Иовского водохранилища (29,4 тыс. га), Кумского водохранилища (191,0 тыс. га), озер системы р. Кереть (37,4 тыс. га), озер системы р. Сонрека, р. Кювиканда,         р. Мурашева, р. Кятка, р. Воньга (45,7 тыс. га)</t>
  </si>
  <si>
    <t>6 - без части акватории оз. Гимольского (4,05 тыс. га) и оз. Лексозера (16,6 тыс. га)</t>
  </si>
  <si>
    <t>Показатель числен-ности, особей на   1 тыс. га</t>
  </si>
  <si>
    <t xml:space="preserve">Итого                       </t>
  </si>
  <si>
    <t xml:space="preserve">Итого                      </t>
  </si>
  <si>
    <r>
      <t>Общедоступные охотничьи угодья</t>
    </r>
    <r>
      <rPr>
        <vertAlign val="superscript"/>
        <sz val="12"/>
        <color theme="1"/>
        <rFont val="Times New Roman"/>
        <family val="1"/>
        <charset val="204"/>
      </rPr>
      <t xml:space="preserve">1 </t>
    </r>
  </si>
  <si>
    <r>
      <t>Общедоступные охотничьи угодья</t>
    </r>
    <r>
      <rPr>
        <vertAlign val="superscript"/>
        <sz val="12"/>
        <color theme="1"/>
        <rFont val="Times New Roman"/>
        <family val="1"/>
        <charset val="204"/>
      </rPr>
      <t>2</t>
    </r>
  </si>
  <si>
    <r>
      <t>Общедоступные охотничьи угодья</t>
    </r>
    <r>
      <rPr>
        <vertAlign val="superscript"/>
        <sz val="12"/>
        <color theme="1"/>
        <rFont val="Times New Roman"/>
        <family val="1"/>
        <charset val="204"/>
      </rPr>
      <t>3</t>
    </r>
  </si>
  <si>
    <r>
      <t>Охотничье угодье общества с ограниченной ответственностью «Лестур»</t>
    </r>
    <r>
      <rPr>
        <vertAlign val="superscript"/>
        <sz val="12"/>
        <color theme="1"/>
        <rFont val="Times New Roman"/>
        <family val="1"/>
        <charset val="204"/>
      </rPr>
      <t xml:space="preserve">4 </t>
    </r>
    <r>
      <rPr>
        <sz val="12"/>
        <color theme="1"/>
        <rFont val="Times New Roman"/>
        <family val="1"/>
        <charset val="204"/>
      </rPr>
      <t xml:space="preserve">                     </t>
    </r>
  </si>
  <si>
    <r>
      <t>Охотничье угодье общества с ограниченной ответственностью «Охотничье хозяйство «Черные камни»</t>
    </r>
    <r>
      <rPr>
        <vertAlign val="superscript"/>
        <sz val="12"/>
        <color theme="1"/>
        <rFont val="Times New Roman"/>
        <family val="1"/>
        <charset val="204"/>
      </rPr>
      <t>5</t>
    </r>
    <r>
      <rPr>
        <sz val="12"/>
        <color theme="1"/>
        <rFont val="Times New Roman"/>
        <family val="1"/>
        <charset val="204"/>
      </rPr>
      <t xml:space="preserve">     </t>
    </r>
  </si>
  <si>
    <r>
      <t>Общедоступные охотничьи угодья</t>
    </r>
    <r>
      <rPr>
        <vertAlign val="superscript"/>
        <sz val="12"/>
        <color theme="1"/>
        <rFont val="Times New Roman"/>
        <family val="1"/>
        <charset val="204"/>
      </rPr>
      <t>7</t>
    </r>
  </si>
  <si>
    <r>
      <t>Общедоступные охотничьи угодья</t>
    </r>
    <r>
      <rPr>
        <vertAlign val="superscript"/>
        <sz val="12"/>
        <color theme="1"/>
        <rFont val="Times New Roman"/>
        <family val="1"/>
        <charset val="204"/>
      </rPr>
      <t>6</t>
    </r>
  </si>
  <si>
    <r>
      <t>Общедоступные охотничьи угодья</t>
    </r>
    <r>
      <rPr>
        <vertAlign val="superscript"/>
        <sz val="12"/>
        <color theme="1"/>
        <rFont val="Times New Roman"/>
        <family val="1"/>
        <charset val="204"/>
      </rPr>
      <t>8</t>
    </r>
  </si>
  <si>
    <r>
      <t>Общедоступные охотничьи угодья</t>
    </r>
    <r>
      <rPr>
        <vertAlign val="superscript"/>
        <sz val="12"/>
        <color theme="1"/>
        <rFont val="Times New Roman"/>
        <family val="1"/>
        <charset val="204"/>
      </rPr>
      <t>1</t>
    </r>
  </si>
  <si>
    <t>_____________</t>
  </si>
</sst>
</file>

<file path=xl/styles.xml><?xml version="1.0" encoding="utf-8"?>
<styleSheet xmlns="http://schemas.openxmlformats.org/spreadsheetml/2006/main">
  <numFmts count="1">
    <numFmt numFmtId="164" formatCode="0.0"/>
  </numFmts>
  <fonts count="6">
    <font>
      <sz val="11"/>
      <color theme="1"/>
      <name val="Calibri"/>
      <family val="2"/>
      <scheme val="minor"/>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vertAlign val="superscript"/>
      <sz val="12"/>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xf numFmtId="0" fontId="4" fillId="0" borderId="0" xfId="0" applyFont="1" applyAlignment="1">
      <alignment horizontal="right" vertical="center"/>
    </xf>
    <xf numFmtId="0" fontId="4" fillId="0" borderId="0" xfId="0" applyFont="1" applyAlignment="1">
      <alignment horizontal="justify" vertic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 fillId="0" borderId="0" xfId="0" applyFont="1" applyAlignment="1">
      <alignment horizontal="right"/>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3" fillId="0" borderId="0" xfId="0" applyFont="1" applyAlignment="1">
      <alignment horizontal="center" vertical="center"/>
    </xf>
    <xf numFmtId="0" fontId="4" fillId="0" borderId="1" xfId="0" applyFont="1" applyBorder="1" applyAlignment="1">
      <alignment horizontal="center"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right"/>
    </xf>
    <xf numFmtId="0" fontId="4" fillId="0" borderId="0" xfId="0" applyFont="1" applyAlignment="1">
      <alignment horizontal="center" vertical="center"/>
    </xf>
    <xf numFmtId="0" fontId="4" fillId="0" borderId="7" xfId="0" applyFont="1" applyBorder="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I667"/>
  <sheetViews>
    <sheetView workbookViewId="0">
      <selection activeCell="A8" sqref="A8:I8"/>
    </sheetView>
  </sheetViews>
  <sheetFormatPr defaultColWidth="9.109375" defaultRowHeight="13.8"/>
  <cols>
    <col min="1" max="1" width="7" style="1" customWidth="1"/>
    <col min="2" max="2" width="15.88671875" style="1" customWidth="1"/>
    <col min="3" max="3" width="14.33203125" style="1" customWidth="1"/>
    <col min="4" max="5" width="9.109375" style="1"/>
    <col min="6" max="6" width="8" style="1" customWidth="1"/>
    <col min="7" max="7" width="9.109375" style="1"/>
    <col min="8" max="8" width="8.5546875" style="1" customWidth="1"/>
    <col min="9" max="9" width="15.44140625" style="1" customWidth="1"/>
    <col min="10" max="16384" width="9.109375" style="1"/>
  </cols>
  <sheetData>
    <row r="2" spans="1:9">
      <c r="A2" s="2"/>
    </row>
    <row r="3" spans="1:9">
      <c r="A3" s="3"/>
      <c r="I3" s="3" t="s">
        <v>37</v>
      </c>
    </row>
    <row r="4" spans="1:9">
      <c r="A4" s="3"/>
      <c r="I4" s="3" t="s">
        <v>89</v>
      </c>
    </row>
    <row r="5" spans="1:9">
      <c r="A5" s="3"/>
      <c r="I5" s="3" t="s">
        <v>0</v>
      </c>
    </row>
    <row r="6" spans="1:9">
      <c r="A6" s="3"/>
      <c r="F6" s="24" t="s">
        <v>130</v>
      </c>
      <c r="G6" s="24"/>
      <c r="H6" s="24"/>
      <c r="I6" s="24"/>
    </row>
    <row r="7" spans="1:9" ht="44.25" customHeight="1">
      <c r="A7" s="2"/>
    </row>
    <row r="8" spans="1:9" ht="15.6">
      <c r="A8" s="28" t="s">
        <v>101</v>
      </c>
      <c r="B8" s="28"/>
      <c r="C8" s="28"/>
      <c r="D8" s="28"/>
      <c r="E8" s="28"/>
      <c r="F8" s="28"/>
      <c r="G8" s="28"/>
      <c r="H8" s="28"/>
      <c r="I8" s="28"/>
    </row>
    <row r="9" spans="1:9" ht="15.6">
      <c r="A9" s="28" t="s">
        <v>102</v>
      </c>
      <c r="B9" s="28"/>
      <c r="C9" s="28"/>
      <c r="D9" s="28"/>
      <c r="E9" s="28"/>
      <c r="F9" s="28"/>
      <c r="G9" s="28"/>
      <c r="H9" s="28"/>
      <c r="I9" s="28"/>
    </row>
    <row r="10" spans="1:9" ht="15.6">
      <c r="A10" s="28" t="s">
        <v>103</v>
      </c>
      <c r="B10" s="28"/>
      <c r="C10" s="28"/>
      <c r="D10" s="28"/>
      <c r="E10" s="28"/>
      <c r="F10" s="28"/>
      <c r="G10" s="28"/>
      <c r="H10" s="28"/>
      <c r="I10" s="28"/>
    </row>
    <row r="11" spans="1:9" ht="15.6">
      <c r="A11" s="28" t="s">
        <v>105</v>
      </c>
      <c r="B11" s="28"/>
      <c r="C11" s="28"/>
      <c r="D11" s="28"/>
      <c r="E11" s="28"/>
      <c r="F11" s="28"/>
      <c r="G11" s="28"/>
      <c r="H11" s="28"/>
      <c r="I11" s="28"/>
    </row>
    <row r="12" spans="1:9">
      <c r="A12" s="4"/>
    </row>
    <row r="13" spans="1:9" ht="18.75" customHeight="1">
      <c r="A13" s="25" t="s">
        <v>106</v>
      </c>
      <c r="B13" s="25" t="s">
        <v>22</v>
      </c>
      <c r="C13" s="25" t="s">
        <v>20</v>
      </c>
      <c r="D13" s="29" t="s">
        <v>2</v>
      </c>
      <c r="E13" s="29"/>
      <c r="F13" s="29"/>
      <c r="G13" s="29"/>
      <c r="H13" s="29"/>
      <c r="I13" s="29"/>
    </row>
    <row r="14" spans="1:9" ht="15.6">
      <c r="A14" s="26"/>
      <c r="B14" s="26"/>
      <c r="C14" s="26"/>
      <c r="D14" s="29" t="s">
        <v>3</v>
      </c>
      <c r="E14" s="29"/>
      <c r="F14" s="29" t="s">
        <v>4</v>
      </c>
      <c r="G14" s="29"/>
      <c r="H14" s="29" t="s">
        <v>5</v>
      </c>
      <c r="I14" s="29"/>
    </row>
    <row r="15" spans="1:9" ht="31.2">
      <c r="A15" s="27"/>
      <c r="B15" s="27"/>
      <c r="C15" s="27"/>
      <c r="D15" s="18" t="s">
        <v>1</v>
      </c>
      <c r="E15" s="19" t="s">
        <v>21</v>
      </c>
      <c r="F15" s="18" t="s">
        <v>1</v>
      </c>
      <c r="G15" s="19" t="s">
        <v>21</v>
      </c>
      <c r="H15" s="18" t="s">
        <v>1</v>
      </c>
      <c r="I15" s="19" t="s">
        <v>90</v>
      </c>
    </row>
    <row r="16" spans="1:9" ht="15.6">
      <c r="A16" s="7" t="s">
        <v>6</v>
      </c>
      <c r="B16" s="6" t="s">
        <v>7</v>
      </c>
      <c r="C16" s="7">
        <v>3200</v>
      </c>
      <c r="D16" s="7">
        <v>341</v>
      </c>
      <c r="E16" s="7">
        <v>100</v>
      </c>
      <c r="F16" s="7">
        <v>0</v>
      </c>
      <c r="G16" s="7">
        <v>0</v>
      </c>
      <c r="H16" s="7">
        <v>341</v>
      </c>
      <c r="I16" s="7">
        <v>10.65</v>
      </c>
    </row>
    <row r="17" spans="1:9" ht="15.6">
      <c r="A17" s="7" t="s">
        <v>8</v>
      </c>
      <c r="B17" s="6" t="s">
        <v>9</v>
      </c>
      <c r="C17" s="7">
        <v>2991</v>
      </c>
      <c r="D17" s="7">
        <v>153</v>
      </c>
      <c r="E17" s="7">
        <v>100</v>
      </c>
      <c r="F17" s="7">
        <v>0</v>
      </c>
      <c r="G17" s="7">
        <v>0</v>
      </c>
      <c r="H17" s="7">
        <v>153</v>
      </c>
      <c r="I17" s="7">
        <v>1.27</v>
      </c>
    </row>
    <row r="18" spans="1:9">
      <c r="A18" s="2"/>
    </row>
    <row r="54" ht="24" customHeight="1"/>
    <row r="190" ht="24" customHeight="1"/>
    <row r="283" ht="24" customHeight="1"/>
    <row r="443" ht="27" customHeight="1"/>
    <row r="466" ht="27" customHeight="1"/>
    <row r="485" ht="27" customHeight="1"/>
    <row r="515" ht="27" customHeight="1"/>
    <row r="539" ht="27" customHeight="1"/>
    <row r="618" ht="27" customHeight="1"/>
    <row r="667" ht="27" customHeight="1"/>
  </sheetData>
  <mergeCells count="12">
    <mergeCell ref="F6:I6"/>
    <mergeCell ref="C13:C15"/>
    <mergeCell ref="A8:I8"/>
    <mergeCell ref="A11:I11"/>
    <mergeCell ref="A13:A15"/>
    <mergeCell ref="B13:B15"/>
    <mergeCell ref="D13:I13"/>
    <mergeCell ref="D14:E14"/>
    <mergeCell ref="F14:G14"/>
    <mergeCell ref="H14:I14"/>
    <mergeCell ref="A9:I9"/>
    <mergeCell ref="A10:I10"/>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J249"/>
  <sheetViews>
    <sheetView workbookViewId="0">
      <selection activeCell="K253" sqref="K253"/>
    </sheetView>
  </sheetViews>
  <sheetFormatPr defaultColWidth="9.109375" defaultRowHeight="15.6"/>
  <cols>
    <col min="1" max="1" width="7.33203125" style="9" customWidth="1"/>
    <col min="2" max="2" width="33" style="9" customWidth="1"/>
    <col min="3" max="3" width="13.44140625" style="9" customWidth="1"/>
    <col min="4" max="4" width="13.5546875" style="9" customWidth="1"/>
    <col min="5" max="5" width="11.88671875" style="9" customWidth="1"/>
    <col min="6" max="6" width="9.5546875" style="9" customWidth="1"/>
    <col min="7" max="16384" width="9.109375" style="9"/>
  </cols>
  <sheetData>
    <row r="1" spans="1:6">
      <c r="F1" s="10" t="s">
        <v>26</v>
      </c>
    </row>
    <row r="2" spans="1:6">
      <c r="F2" s="10" t="s">
        <v>88</v>
      </c>
    </row>
    <row r="3" spans="1:6">
      <c r="F3" s="10" t="s">
        <v>0</v>
      </c>
    </row>
    <row r="4" spans="1:6">
      <c r="A4" s="11"/>
      <c r="D4" s="35" t="s">
        <v>130</v>
      </c>
      <c r="E4" s="35"/>
      <c r="F4" s="35"/>
    </row>
    <row r="5" spans="1:6">
      <c r="A5" s="28" t="s">
        <v>99</v>
      </c>
      <c r="B5" s="28"/>
      <c r="C5" s="28"/>
      <c r="D5" s="28"/>
      <c r="E5" s="28"/>
      <c r="F5" s="28"/>
    </row>
    <row r="6" spans="1:6">
      <c r="A6" s="28" t="s">
        <v>104</v>
      </c>
      <c r="B6" s="28"/>
      <c r="C6" s="28"/>
      <c r="D6" s="28"/>
      <c r="E6" s="28"/>
      <c r="F6" s="28"/>
    </row>
    <row r="7" spans="1:6">
      <c r="A7" s="28" t="s">
        <v>105</v>
      </c>
      <c r="B7" s="28"/>
      <c r="C7" s="28"/>
      <c r="D7" s="28"/>
      <c r="E7" s="28"/>
      <c r="F7" s="28"/>
    </row>
    <row r="8" spans="1:6" ht="78">
      <c r="A8" s="20" t="s">
        <v>106</v>
      </c>
      <c r="B8" s="19" t="s">
        <v>23</v>
      </c>
      <c r="C8" s="19" t="s">
        <v>131</v>
      </c>
      <c r="D8" s="19" t="s">
        <v>24</v>
      </c>
      <c r="E8" s="19" t="s">
        <v>132</v>
      </c>
      <c r="F8" s="19" t="s">
        <v>25</v>
      </c>
    </row>
    <row r="9" spans="1:6">
      <c r="A9" s="7">
        <v>1</v>
      </c>
      <c r="B9" s="7">
        <v>2</v>
      </c>
      <c r="C9" s="7">
        <v>3</v>
      </c>
      <c r="D9" s="7">
        <v>4</v>
      </c>
      <c r="E9" s="7">
        <v>5</v>
      </c>
      <c r="F9" s="7">
        <v>6</v>
      </c>
    </row>
    <row r="10" spans="1:6">
      <c r="A10" s="32" t="s">
        <v>107</v>
      </c>
      <c r="B10" s="32"/>
      <c r="C10" s="32"/>
      <c r="D10" s="32"/>
      <c r="E10" s="32"/>
      <c r="F10" s="32"/>
    </row>
    <row r="11" spans="1:6" ht="65.25" customHeight="1">
      <c r="A11" s="7" t="s">
        <v>6</v>
      </c>
      <c r="B11" s="6" t="s">
        <v>28</v>
      </c>
      <c r="C11" s="13">
        <v>60</v>
      </c>
      <c r="D11" s="7">
        <v>9</v>
      </c>
      <c r="E11" s="7">
        <v>0.14000000000000001</v>
      </c>
      <c r="F11" s="7">
        <v>1</v>
      </c>
    </row>
    <row r="12" spans="1:6" ht="48.75" customHeight="1">
      <c r="A12" s="7" t="s">
        <v>8</v>
      </c>
      <c r="B12" s="6" t="s">
        <v>39</v>
      </c>
      <c r="C12" s="7">
        <v>213.4</v>
      </c>
      <c r="D12" s="7">
        <v>31</v>
      </c>
      <c r="E12" s="7">
        <v>0.14000000000000001</v>
      </c>
      <c r="F12" s="7">
        <v>3</v>
      </c>
    </row>
    <row r="13" spans="1:6" ht="50.25" customHeight="1">
      <c r="A13" s="7" t="s">
        <v>10</v>
      </c>
      <c r="B13" s="6" t="s">
        <v>40</v>
      </c>
      <c r="C13" s="7">
        <v>58.8</v>
      </c>
      <c r="D13" s="7">
        <v>8</v>
      </c>
      <c r="E13" s="7">
        <v>0.14000000000000001</v>
      </c>
      <c r="F13" s="7">
        <v>1</v>
      </c>
    </row>
    <row r="14" spans="1:6" ht="50.25" customHeight="1">
      <c r="A14" s="7" t="s">
        <v>11</v>
      </c>
      <c r="B14" s="6" t="s">
        <v>41</v>
      </c>
      <c r="C14" s="13">
        <v>70</v>
      </c>
      <c r="D14" s="7">
        <v>10</v>
      </c>
      <c r="E14" s="7">
        <v>0.14000000000000001</v>
      </c>
      <c r="F14" s="7">
        <v>1</v>
      </c>
    </row>
    <row r="15" spans="1:6" ht="31.2">
      <c r="A15" s="7" t="s">
        <v>12</v>
      </c>
      <c r="B15" s="6" t="s">
        <v>27</v>
      </c>
      <c r="C15" s="7">
        <v>877.5</v>
      </c>
      <c r="D15" s="7">
        <v>122</v>
      </c>
      <c r="E15" s="7">
        <v>0.14000000000000001</v>
      </c>
      <c r="F15" s="7">
        <v>12</v>
      </c>
    </row>
    <row r="16" spans="1:6">
      <c r="A16" s="30" t="s">
        <v>133</v>
      </c>
      <c r="B16" s="31"/>
      <c r="C16" s="7">
        <f>SUM(C11:C15)</f>
        <v>1279.7</v>
      </c>
      <c r="D16" s="7">
        <f>SUM(D11:D15)</f>
        <v>180</v>
      </c>
      <c r="E16" s="7">
        <v>0.14000000000000001</v>
      </c>
      <c r="F16" s="7">
        <f>SUM(F11:F15)</f>
        <v>18</v>
      </c>
    </row>
    <row r="17" spans="1:6">
      <c r="A17" s="32" t="s">
        <v>108</v>
      </c>
      <c r="B17" s="32"/>
      <c r="C17" s="32"/>
      <c r="D17" s="32"/>
      <c r="E17" s="32"/>
      <c r="F17" s="32"/>
    </row>
    <row r="18" spans="1:6" ht="62.4">
      <c r="A18" s="7" t="s">
        <v>6</v>
      </c>
      <c r="B18" s="6" t="s">
        <v>28</v>
      </c>
      <c r="C18" s="7">
        <v>171.1</v>
      </c>
      <c r="D18" s="7">
        <v>39</v>
      </c>
      <c r="E18" s="7">
        <v>0.22</v>
      </c>
      <c r="F18" s="7">
        <v>4</v>
      </c>
    </row>
    <row r="19" spans="1:6" ht="34.200000000000003">
      <c r="A19" s="7" t="s">
        <v>8</v>
      </c>
      <c r="B19" s="6" t="s">
        <v>143</v>
      </c>
      <c r="C19" s="7">
        <v>1127.4000000000001</v>
      </c>
      <c r="D19" s="7">
        <v>251</v>
      </c>
      <c r="E19" s="7">
        <v>0.22</v>
      </c>
      <c r="F19" s="7">
        <v>18</v>
      </c>
    </row>
    <row r="20" spans="1:6">
      <c r="A20" s="30" t="s">
        <v>133</v>
      </c>
      <c r="B20" s="31"/>
      <c r="C20" s="7">
        <f>SUM(C18:C19)</f>
        <v>1298.5</v>
      </c>
      <c r="D20" s="7">
        <f>SUM(D18:D19)</f>
        <v>290</v>
      </c>
      <c r="E20" s="7">
        <v>0.22</v>
      </c>
      <c r="F20" s="7">
        <f>SUM(F18:F19)</f>
        <v>22</v>
      </c>
    </row>
    <row r="21" spans="1:6">
      <c r="A21" s="32" t="s">
        <v>109</v>
      </c>
      <c r="B21" s="32"/>
      <c r="C21" s="32"/>
      <c r="D21" s="32"/>
      <c r="E21" s="32"/>
      <c r="F21" s="32"/>
    </row>
    <row r="22" spans="1:6" ht="62.4">
      <c r="A22" s="7" t="s">
        <v>6</v>
      </c>
      <c r="B22" s="6" t="s">
        <v>28</v>
      </c>
      <c r="C22" s="7">
        <v>28.9</v>
      </c>
      <c r="D22" s="7">
        <v>7</v>
      </c>
      <c r="E22" s="7">
        <v>0.23</v>
      </c>
      <c r="F22" s="7">
        <v>1</v>
      </c>
    </row>
    <row r="23" spans="1:6" ht="51" customHeight="1">
      <c r="A23" s="7" t="s">
        <v>8</v>
      </c>
      <c r="B23" s="6" t="s">
        <v>42</v>
      </c>
      <c r="C23" s="7">
        <v>49.4</v>
      </c>
      <c r="D23" s="7">
        <v>7</v>
      </c>
      <c r="E23" s="7">
        <v>0.14000000000000001</v>
      </c>
      <c r="F23" s="7">
        <v>1</v>
      </c>
    </row>
    <row r="24" spans="1:6" ht="31.2">
      <c r="A24" s="7" t="s">
        <v>10</v>
      </c>
      <c r="B24" s="6" t="s">
        <v>29</v>
      </c>
      <c r="C24" s="7">
        <v>724.6</v>
      </c>
      <c r="D24" s="7">
        <v>66</v>
      </c>
      <c r="E24" s="7">
        <v>0.09</v>
      </c>
      <c r="F24" s="7">
        <v>8</v>
      </c>
    </row>
    <row r="25" spans="1:6">
      <c r="A25" s="30" t="s">
        <v>134</v>
      </c>
      <c r="B25" s="31"/>
      <c r="C25" s="7">
        <f>SUM(C22:C24)</f>
        <v>802.9</v>
      </c>
      <c r="D25" s="7">
        <f>SUM(D22:D24)</f>
        <v>80</v>
      </c>
      <c r="E25" s="7">
        <v>0.1</v>
      </c>
      <c r="F25" s="7">
        <f>SUM(F22:F24)</f>
        <v>10</v>
      </c>
    </row>
    <row r="26" spans="1:6">
      <c r="A26" s="32" t="s">
        <v>110</v>
      </c>
      <c r="B26" s="32"/>
      <c r="C26" s="32"/>
      <c r="D26" s="32"/>
      <c r="E26" s="32"/>
      <c r="F26" s="32"/>
    </row>
    <row r="27" spans="1:6" ht="62.4">
      <c r="A27" s="7" t="s">
        <v>6</v>
      </c>
      <c r="B27" s="6" t="s">
        <v>28</v>
      </c>
      <c r="C27" s="7">
        <v>39.4</v>
      </c>
      <c r="D27" s="7">
        <v>13</v>
      </c>
      <c r="E27" s="7">
        <v>0.33</v>
      </c>
      <c r="F27" s="7">
        <v>2</v>
      </c>
    </row>
    <row r="28" spans="1:6" ht="78">
      <c r="A28" s="7" t="s">
        <v>8</v>
      </c>
      <c r="B28" s="6" t="s">
        <v>43</v>
      </c>
      <c r="C28" s="7">
        <v>276.10000000000002</v>
      </c>
      <c r="D28" s="7">
        <v>91</v>
      </c>
      <c r="E28" s="7">
        <v>0.33</v>
      </c>
      <c r="F28" s="7">
        <v>13</v>
      </c>
    </row>
    <row r="29" spans="1:6" ht="78">
      <c r="A29" s="7" t="s">
        <v>10</v>
      </c>
      <c r="B29" s="6" t="s">
        <v>52</v>
      </c>
      <c r="C29" s="7">
        <v>15.3</v>
      </c>
      <c r="D29" s="7">
        <v>7</v>
      </c>
      <c r="E29" s="7">
        <v>0.43</v>
      </c>
      <c r="F29" s="7">
        <v>1</v>
      </c>
    </row>
    <row r="30" spans="1:6" ht="46.8">
      <c r="A30" s="7" t="s">
        <v>11</v>
      </c>
      <c r="B30" s="6" t="s">
        <v>44</v>
      </c>
      <c r="C30" s="7">
        <v>42.4</v>
      </c>
      <c r="D30" s="7">
        <v>14</v>
      </c>
      <c r="E30" s="7">
        <v>0.33</v>
      </c>
      <c r="F30" s="7">
        <v>2</v>
      </c>
    </row>
    <row r="31" spans="1:6" ht="31.2">
      <c r="A31" s="7" t="s">
        <v>12</v>
      </c>
      <c r="B31" s="6" t="s">
        <v>34</v>
      </c>
      <c r="C31" s="13">
        <v>211</v>
      </c>
      <c r="D31" s="7">
        <v>65</v>
      </c>
      <c r="E31" s="7">
        <v>0.31</v>
      </c>
      <c r="F31" s="7">
        <v>10</v>
      </c>
    </row>
    <row r="32" spans="1:6">
      <c r="A32" s="30" t="s">
        <v>134</v>
      </c>
      <c r="B32" s="31"/>
      <c r="C32" s="7">
        <f>SUM(C27:C31)</f>
        <v>584.20000000000005</v>
      </c>
      <c r="D32" s="7">
        <f>SUM(D27:D31)</f>
        <v>190</v>
      </c>
      <c r="E32" s="7">
        <v>0.33</v>
      </c>
      <c r="F32" s="7">
        <f>SUM(F27:F31)</f>
        <v>28</v>
      </c>
    </row>
    <row r="33" spans="1:6">
      <c r="A33" s="32" t="s">
        <v>122</v>
      </c>
      <c r="B33" s="32"/>
      <c r="C33" s="32"/>
      <c r="D33" s="32"/>
      <c r="E33" s="32"/>
      <c r="F33" s="32"/>
    </row>
    <row r="34" spans="1:6" ht="78">
      <c r="A34" s="7" t="s">
        <v>6</v>
      </c>
      <c r="B34" s="6" t="s">
        <v>30</v>
      </c>
      <c r="C34" s="7">
        <v>49.7</v>
      </c>
      <c r="D34" s="7">
        <v>7</v>
      </c>
      <c r="E34" s="7">
        <v>0.14000000000000001</v>
      </c>
      <c r="F34" s="7">
        <v>1</v>
      </c>
    </row>
    <row r="35" spans="1:6" ht="31.2">
      <c r="A35" s="7" t="s">
        <v>8</v>
      </c>
      <c r="B35" s="6" t="s">
        <v>34</v>
      </c>
      <c r="C35" s="13">
        <v>233</v>
      </c>
      <c r="D35" s="7">
        <v>33</v>
      </c>
      <c r="E35" s="7">
        <v>0.14000000000000001</v>
      </c>
      <c r="F35" s="7">
        <v>5</v>
      </c>
    </row>
    <row r="36" spans="1:6">
      <c r="A36" s="32" t="s">
        <v>133</v>
      </c>
      <c r="B36" s="32"/>
      <c r="C36" s="7">
        <f>SUM(C34:C35)</f>
        <v>282.7</v>
      </c>
      <c r="D36" s="7">
        <v>40</v>
      </c>
      <c r="E36" s="7">
        <v>0.14000000000000001</v>
      </c>
      <c r="F36" s="7">
        <v>6</v>
      </c>
    </row>
    <row r="37" spans="1:6">
      <c r="A37" s="32" t="s">
        <v>111</v>
      </c>
      <c r="B37" s="32"/>
      <c r="C37" s="32"/>
      <c r="D37" s="32"/>
      <c r="E37" s="32"/>
      <c r="F37" s="32"/>
    </row>
    <row r="38" spans="1:6" ht="62.4">
      <c r="A38" s="7" t="s">
        <v>6</v>
      </c>
      <c r="B38" s="6" t="s">
        <v>28</v>
      </c>
      <c r="C38" s="13">
        <v>78</v>
      </c>
      <c r="D38" s="7">
        <v>25</v>
      </c>
      <c r="E38" s="7">
        <v>0.32</v>
      </c>
      <c r="F38" s="7">
        <v>3</v>
      </c>
    </row>
    <row r="39" spans="1:6" ht="50.25" customHeight="1">
      <c r="A39" s="7" t="s">
        <v>8</v>
      </c>
      <c r="B39" s="6" t="s">
        <v>123</v>
      </c>
      <c r="C39" s="7">
        <v>85.3</v>
      </c>
      <c r="D39" s="7">
        <v>27</v>
      </c>
      <c r="E39" s="7">
        <v>0.32</v>
      </c>
      <c r="F39" s="7">
        <v>4</v>
      </c>
    </row>
    <row r="40" spans="1:6" ht="78">
      <c r="A40" s="7" t="s">
        <v>10</v>
      </c>
      <c r="B40" s="6" t="s">
        <v>45</v>
      </c>
      <c r="C40" s="7">
        <v>20.2</v>
      </c>
      <c r="D40" s="7">
        <v>7</v>
      </c>
      <c r="E40" s="7">
        <v>0.35</v>
      </c>
      <c r="F40" s="7">
        <v>1</v>
      </c>
    </row>
    <row r="41" spans="1:6" ht="31.2">
      <c r="A41" s="7" t="s">
        <v>11</v>
      </c>
      <c r="B41" s="6" t="s">
        <v>29</v>
      </c>
      <c r="C41" s="7">
        <v>37.5</v>
      </c>
      <c r="D41" s="7">
        <v>11</v>
      </c>
      <c r="E41" s="7">
        <v>0.28999999999999998</v>
      </c>
      <c r="F41" s="7">
        <v>1</v>
      </c>
    </row>
    <row r="42" spans="1:6" ht="33" customHeight="1">
      <c r="A42" s="30" t="s">
        <v>134</v>
      </c>
      <c r="B42" s="31"/>
      <c r="C42" s="13">
        <f>SUM(C38:C41)</f>
        <v>221</v>
      </c>
      <c r="D42" s="7">
        <f>SUM(D38:D41)</f>
        <v>70</v>
      </c>
      <c r="E42" s="7">
        <v>0.32</v>
      </c>
      <c r="F42" s="7">
        <f>SUM(F38:F41)</f>
        <v>9</v>
      </c>
    </row>
    <row r="43" spans="1:6">
      <c r="A43" s="32" t="s">
        <v>112</v>
      </c>
      <c r="B43" s="32"/>
      <c r="C43" s="32"/>
      <c r="D43" s="32"/>
      <c r="E43" s="32"/>
      <c r="F43" s="32"/>
    </row>
    <row r="44" spans="1:6" ht="62.4">
      <c r="A44" s="7" t="s">
        <v>6</v>
      </c>
      <c r="B44" s="6" t="s">
        <v>28</v>
      </c>
      <c r="C44" s="7">
        <v>195.2</v>
      </c>
      <c r="D44" s="7">
        <v>30</v>
      </c>
      <c r="E44" s="7">
        <v>0.15</v>
      </c>
      <c r="F44" s="7">
        <v>3</v>
      </c>
    </row>
    <row r="45" spans="1:6" ht="46.8">
      <c r="A45" s="7" t="s">
        <v>8</v>
      </c>
      <c r="B45" s="6" t="s">
        <v>46</v>
      </c>
      <c r="C45" s="7">
        <v>255.9</v>
      </c>
      <c r="D45" s="7">
        <v>39</v>
      </c>
      <c r="E45" s="7">
        <v>0.15</v>
      </c>
      <c r="F45" s="7">
        <v>4</v>
      </c>
    </row>
    <row r="46" spans="1:6" ht="46.8">
      <c r="A46" s="7" t="s">
        <v>10</v>
      </c>
      <c r="B46" s="6" t="s">
        <v>47</v>
      </c>
      <c r="C46" s="7">
        <v>71.599999999999994</v>
      </c>
      <c r="D46" s="7">
        <v>11</v>
      </c>
      <c r="E46" s="7">
        <v>0.15</v>
      </c>
      <c r="F46" s="7">
        <v>1</v>
      </c>
    </row>
    <row r="47" spans="1:6" ht="46.8">
      <c r="A47" s="7" t="s">
        <v>11</v>
      </c>
      <c r="B47" s="6" t="s">
        <v>48</v>
      </c>
      <c r="C47" s="7">
        <v>93.4</v>
      </c>
      <c r="D47" s="7">
        <v>14</v>
      </c>
      <c r="E47" s="7">
        <v>0.15</v>
      </c>
      <c r="F47" s="7">
        <v>2</v>
      </c>
    </row>
    <row r="48" spans="1:6" ht="34.200000000000003">
      <c r="A48" s="7" t="s">
        <v>12</v>
      </c>
      <c r="B48" s="6" t="s">
        <v>144</v>
      </c>
      <c r="C48" s="7">
        <v>1202.8</v>
      </c>
      <c r="D48" s="7">
        <v>186</v>
      </c>
      <c r="E48" s="7">
        <v>0.15</v>
      </c>
      <c r="F48" s="7">
        <v>10</v>
      </c>
    </row>
    <row r="49" spans="1:6">
      <c r="A49" s="30" t="s">
        <v>135</v>
      </c>
      <c r="B49" s="31"/>
      <c r="C49" s="13">
        <f>SUM(C44:C48)</f>
        <v>1818.9</v>
      </c>
      <c r="D49" s="7">
        <v>280</v>
      </c>
      <c r="E49" s="7">
        <v>0.15</v>
      </c>
      <c r="F49" s="7">
        <v>20</v>
      </c>
    </row>
    <row r="50" spans="1:6">
      <c r="A50" s="32" t="s">
        <v>113</v>
      </c>
      <c r="B50" s="32"/>
      <c r="C50" s="32"/>
      <c r="D50" s="32"/>
      <c r="E50" s="32"/>
      <c r="F50" s="32"/>
    </row>
    <row r="51" spans="1:6" ht="62.4">
      <c r="A51" s="7" t="s">
        <v>6</v>
      </c>
      <c r="B51" s="6" t="s">
        <v>28</v>
      </c>
      <c r="C51" s="7">
        <v>157.9</v>
      </c>
      <c r="D51" s="7">
        <v>45</v>
      </c>
      <c r="E51" s="7">
        <v>0.28000000000000003</v>
      </c>
      <c r="F51" s="7">
        <v>6</v>
      </c>
    </row>
    <row r="52" spans="1:6" ht="96" customHeight="1">
      <c r="A52" s="7" t="s">
        <v>8</v>
      </c>
      <c r="B52" s="21" t="s">
        <v>49</v>
      </c>
      <c r="C52" s="7">
        <v>148.19999999999999</v>
      </c>
      <c r="D52" s="7">
        <v>42</v>
      </c>
      <c r="E52" s="7">
        <v>0.28000000000000003</v>
      </c>
      <c r="F52" s="7">
        <v>6</v>
      </c>
    </row>
    <row r="53" spans="1:6" ht="46.8">
      <c r="A53" s="7" t="s">
        <v>10</v>
      </c>
      <c r="B53" s="6" t="s">
        <v>50</v>
      </c>
      <c r="C53" s="7">
        <v>92.6</v>
      </c>
      <c r="D53" s="7">
        <v>26</v>
      </c>
      <c r="E53" s="7">
        <v>0.28000000000000003</v>
      </c>
      <c r="F53" s="7">
        <v>2</v>
      </c>
    </row>
    <row r="54" spans="1:6" ht="50.25" customHeight="1">
      <c r="A54" s="7" t="s">
        <v>11</v>
      </c>
      <c r="B54" s="6" t="s">
        <v>51</v>
      </c>
      <c r="C54" s="7">
        <v>322.60000000000002</v>
      </c>
      <c r="D54" s="7">
        <v>91</v>
      </c>
      <c r="E54" s="7">
        <v>0.28000000000000003</v>
      </c>
      <c r="F54" s="7">
        <v>2</v>
      </c>
    </row>
    <row r="55" spans="1:6" ht="78">
      <c r="A55" s="8" t="s">
        <v>12</v>
      </c>
      <c r="B55" s="6" t="s">
        <v>52</v>
      </c>
      <c r="C55" s="8">
        <v>17.5</v>
      </c>
      <c r="D55" s="8">
        <v>7</v>
      </c>
      <c r="E55" s="8">
        <v>0.4</v>
      </c>
      <c r="F55" s="8">
        <v>1</v>
      </c>
    </row>
    <row r="56" spans="1:6" ht="34.200000000000003">
      <c r="A56" s="7" t="s">
        <v>13</v>
      </c>
      <c r="B56" s="6" t="s">
        <v>145</v>
      </c>
      <c r="C56" s="7">
        <v>499.2</v>
      </c>
      <c r="D56" s="7">
        <v>139</v>
      </c>
      <c r="E56" s="7">
        <v>0.28000000000000003</v>
      </c>
      <c r="F56" s="7">
        <v>16</v>
      </c>
    </row>
    <row r="57" spans="1:6">
      <c r="A57" s="30" t="s">
        <v>133</v>
      </c>
      <c r="B57" s="31"/>
      <c r="C57" s="13">
        <f>SUM(C51:C56)</f>
        <v>1238</v>
      </c>
      <c r="D57" s="7">
        <f>SUM(D51:D56)</f>
        <v>350</v>
      </c>
      <c r="E57" s="7">
        <v>0.28000000000000003</v>
      </c>
      <c r="F57" s="7">
        <f>SUM(F51:F56)</f>
        <v>33</v>
      </c>
    </row>
    <row r="58" spans="1:6">
      <c r="A58" s="32" t="s">
        <v>114</v>
      </c>
      <c r="B58" s="32"/>
      <c r="C58" s="32"/>
      <c r="D58" s="32"/>
      <c r="E58" s="32"/>
      <c r="F58" s="32"/>
    </row>
    <row r="59" spans="1:6" ht="62.4">
      <c r="A59" s="7" t="s">
        <v>6</v>
      </c>
      <c r="B59" s="6" t="s">
        <v>28</v>
      </c>
      <c r="C59" s="7">
        <v>56.5</v>
      </c>
      <c r="D59" s="7">
        <v>8</v>
      </c>
      <c r="E59" s="7">
        <v>0.15</v>
      </c>
      <c r="F59" s="7">
        <v>1</v>
      </c>
    </row>
    <row r="60" spans="1:6" ht="49.8">
      <c r="A60" s="7" t="s">
        <v>8</v>
      </c>
      <c r="B60" s="6" t="s">
        <v>146</v>
      </c>
      <c r="C60" s="7">
        <v>170.4</v>
      </c>
      <c r="D60" s="7">
        <v>26</v>
      </c>
      <c r="E60" s="7">
        <v>0.15</v>
      </c>
      <c r="F60" s="7">
        <v>3</v>
      </c>
    </row>
    <row r="61" spans="1:6" ht="65.400000000000006">
      <c r="A61" s="7" t="s">
        <v>10</v>
      </c>
      <c r="B61" s="6" t="s">
        <v>147</v>
      </c>
      <c r="C61" s="13">
        <v>181</v>
      </c>
      <c r="D61" s="7">
        <v>27</v>
      </c>
      <c r="E61" s="7">
        <v>0.15</v>
      </c>
      <c r="F61" s="7">
        <v>3</v>
      </c>
    </row>
    <row r="62" spans="1:6" ht="46.8">
      <c r="A62" s="7" t="s">
        <v>11</v>
      </c>
      <c r="B62" s="6" t="s">
        <v>53</v>
      </c>
      <c r="C62" s="7">
        <v>110.7</v>
      </c>
      <c r="D62" s="7">
        <v>17</v>
      </c>
      <c r="E62" s="7">
        <v>0.15</v>
      </c>
      <c r="F62" s="7">
        <v>2</v>
      </c>
    </row>
    <row r="63" spans="1:6" ht="34.200000000000003">
      <c r="A63" s="7" t="s">
        <v>12</v>
      </c>
      <c r="B63" s="6" t="s">
        <v>149</v>
      </c>
      <c r="C63" s="7">
        <v>1213.0999999999999</v>
      </c>
      <c r="D63" s="7">
        <v>182</v>
      </c>
      <c r="E63" s="7">
        <v>0.15</v>
      </c>
      <c r="F63" s="7">
        <v>16</v>
      </c>
    </row>
    <row r="64" spans="1:6">
      <c r="A64" s="30" t="s">
        <v>133</v>
      </c>
      <c r="B64" s="31"/>
      <c r="C64" s="7">
        <f>SUM(C59:C63)</f>
        <v>1731.6999999999998</v>
      </c>
      <c r="D64" s="7">
        <f>SUM(D59:D63)</f>
        <v>260</v>
      </c>
      <c r="E64" s="7">
        <v>0.15</v>
      </c>
      <c r="F64" s="7">
        <f>SUM(F59:F63)</f>
        <v>25</v>
      </c>
    </row>
    <row r="65" spans="1:6">
      <c r="A65" s="32" t="s">
        <v>115</v>
      </c>
      <c r="B65" s="32"/>
      <c r="C65" s="32"/>
      <c r="D65" s="32"/>
      <c r="E65" s="32"/>
      <c r="F65" s="32"/>
    </row>
    <row r="66" spans="1:6" ht="54.75" customHeight="1">
      <c r="A66" s="7" t="s">
        <v>6</v>
      </c>
      <c r="B66" s="6" t="s">
        <v>54</v>
      </c>
      <c r="C66" s="13">
        <v>181</v>
      </c>
      <c r="D66" s="7">
        <v>107</v>
      </c>
      <c r="E66" s="7">
        <v>0.59</v>
      </c>
      <c r="F66" s="7">
        <v>14</v>
      </c>
    </row>
    <row r="67" spans="1:6" ht="62.4">
      <c r="A67" s="7" t="s">
        <v>8</v>
      </c>
      <c r="B67" s="6" t="s">
        <v>28</v>
      </c>
      <c r="C67" s="7">
        <v>71.400000000000006</v>
      </c>
      <c r="D67" s="7">
        <v>42</v>
      </c>
      <c r="E67" s="7">
        <v>0.59</v>
      </c>
      <c r="F67" s="7">
        <v>5</v>
      </c>
    </row>
    <row r="68" spans="1:6" ht="78">
      <c r="A68" s="7" t="s">
        <v>10</v>
      </c>
      <c r="B68" s="6" t="s">
        <v>52</v>
      </c>
      <c r="C68" s="7">
        <v>18.399999999999999</v>
      </c>
      <c r="D68" s="7">
        <v>11</v>
      </c>
      <c r="E68" s="7">
        <v>0.59</v>
      </c>
      <c r="F68" s="7">
        <v>2</v>
      </c>
    </row>
    <row r="69" spans="1:6" ht="46.8">
      <c r="A69" s="7" t="s">
        <v>11</v>
      </c>
      <c r="B69" s="6" t="s">
        <v>55</v>
      </c>
      <c r="C69" s="7">
        <v>21.1</v>
      </c>
      <c r="D69" s="7">
        <v>12</v>
      </c>
      <c r="E69" s="7">
        <v>0.59</v>
      </c>
      <c r="F69" s="7">
        <v>2</v>
      </c>
    </row>
    <row r="70" spans="1:6" ht="31.2">
      <c r="A70" s="7" t="s">
        <v>12</v>
      </c>
      <c r="B70" s="6" t="s">
        <v>34</v>
      </c>
      <c r="C70" s="7">
        <v>79.900000000000006</v>
      </c>
      <c r="D70" s="7">
        <v>48</v>
      </c>
      <c r="E70" s="7">
        <v>0.59</v>
      </c>
      <c r="F70" s="7">
        <v>6</v>
      </c>
    </row>
    <row r="71" spans="1:6">
      <c r="A71" s="30" t="s">
        <v>133</v>
      </c>
      <c r="B71" s="31"/>
      <c r="C71" s="13">
        <f>SUM(C66:C70)</f>
        <v>371.80000000000007</v>
      </c>
      <c r="D71" s="7">
        <f>SUM(D66:D70)</f>
        <v>220</v>
      </c>
      <c r="E71" s="7">
        <v>0.59</v>
      </c>
      <c r="F71" s="7">
        <f>SUM(F66:F70)</f>
        <v>29</v>
      </c>
    </row>
    <row r="72" spans="1:6">
      <c r="A72" s="32" t="s">
        <v>116</v>
      </c>
      <c r="B72" s="32"/>
      <c r="C72" s="32"/>
      <c r="D72" s="32"/>
      <c r="E72" s="32"/>
      <c r="F72" s="32"/>
    </row>
    <row r="73" spans="1:6" ht="72.75" customHeight="1">
      <c r="A73" s="7" t="s">
        <v>6</v>
      </c>
      <c r="B73" s="6" t="s">
        <v>56</v>
      </c>
      <c r="C73" s="7">
        <v>27.6</v>
      </c>
      <c r="D73" s="7">
        <v>15</v>
      </c>
      <c r="E73" s="7">
        <v>0.53</v>
      </c>
      <c r="F73" s="7">
        <v>2</v>
      </c>
    </row>
    <row r="74" spans="1:6" ht="62.4">
      <c r="A74" s="7" t="s">
        <v>8</v>
      </c>
      <c r="B74" s="6" t="s">
        <v>28</v>
      </c>
      <c r="C74" s="13">
        <v>18</v>
      </c>
      <c r="D74" s="7">
        <v>10</v>
      </c>
      <c r="E74" s="7">
        <v>0.53</v>
      </c>
      <c r="F74" s="7">
        <v>1</v>
      </c>
    </row>
    <row r="75" spans="1:6" ht="46.8">
      <c r="A75" s="7" t="s">
        <v>10</v>
      </c>
      <c r="B75" s="6" t="s">
        <v>57</v>
      </c>
      <c r="C75" s="13">
        <v>42</v>
      </c>
      <c r="D75" s="7">
        <v>22</v>
      </c>
      <c r="E75" s="7">
        <v>0.53</v>
      </c>
      <c r="F75" s="7">
        <v>3</v>
      </c>
    </row>
    <row r="76" spans="1:6" ht="46.8">
      <c r="A76" s="7" t="s">
        <v>11</v>
      </c>
      <c r="B76" s="6" t="s">
        <v>58</v>
      </c>
      <c r="C76" s="7">
        <v>12.5</v>
      </c>
      <c r="D76" s="7">
        <v>7</v>
      </c>
      <c r="E76" s="7">
        <v>0.53</v>
      </c>
      <c r="F76" s="7">
        <v>1</v>
      </c>
    </row>
    <row r="77" spans="1:6" ht="78">
      <c r="A77" s="7" t="s">
        <v>12</v>
      </c>
      <c r="B77" s="6" t="s">
        <v>59</v>
      </c>
      <c r="C77" s="7">
        <v>30.1</v>
      </c>
      <c r="D77" s="7">
        <v>16</v>
      </c>
      <c r="E77" s="7">
        <v>0.53</v>
      </c>
      <c r="F77" s="7">
        <v>2</v>
      </c>
    </row>
    <row r="78" spans="1:6" ht="48" customHeight="1">
      <c r="A78" s="7" t="s">
        <v>13</v>
      </c>
      <c r="B78" s="6" t="s">
        <v>60</v>
      </c>
      <c r="C78" s="7">
        <v>21.1</v>
      </c>
      <c r="D78" s="7">
        <v>11</v>
      </c>
      <c r="E78" s="7">
        <v>0.53</v>
      </c>
      <c r="F78" s="7">
        <v>2</v>
      </c>
    </row>
    <row r="79" spans="1:6" ht="46.8">
      <c r="A79" s="7" t="s">
        <v>14</v>
      </c>
      <c r="B79" s="6" t="s">
        <v>61</v>
      </c>
      <c r="C79" s="7">
        <v>12.4</v>
      </c>
      <c r="D79" s="7">
        <v>7</v>
      </c>
      <c r="E79" s="7">
        <v>0.53</v>
      </c>
      <c r="F79" s="7">
        <v>1</v>
      </c>
    </row>
    <row r="80" spans="1:6" ht="46.8">
      <c r="A80" s="7" t="s">
        <v>15</v>
      </c>
      <c r="B80" s="6" t="s">
        <v>62</v>
      </c>
      <c r="C80" s="7">
        <v>0.8</v>
      </c>
      <c r="D80" s="7">
        <v>0</v>
      </c>
      <c r="E80" s="7">
        <v>0.53</v>
      </c>
      <c r="F80" s="7">
        <v>0</v>
      </c>
    </row>
    <row r="81" spans="1:6" ht="31.2">
      <c r="A81" s="7" t="s">
        <v>16</v>
      </c>
      <c r="B81" s="6" t="s">
        <v>29</v>
      </c>
      <c r="C81" s="7">
        <v>60.9</v>
      </c>
      <c r="D81" s="7">
        <v>32</v>
      </c>
      <c r="E81" s="7">
        <v>0.53</v>
      </c>
      <c r="F81" s="7">
        <v>4</v>
      </c>
    </row>
    <row r="82" spans="1:6">
      <c r="A82" s="30" t="s">
        <v>134</v>
      </c>
      <c r="B82" s="31"/>
      <c r="C82" s="7">
        <f>SUM(C73:C81)</f>
        <v>225.4</v>
      </c>
      <c r="D82" s="7">
        <f>SUM(D73:D81)</f>
        <v>120</v>
      </c>
      <c r="E82" s="7">
        <v>0.53</v>
      </c>
      <c r="F82" s="7">
        <f>SUM(F73:F81)</f>
        <v>16</v>
      </c>
    </row>
    <row r="83" spans="1:6">
      <c r="A83" s="32" t="s">
        <v>117</v>
      </c>
      <c r="B83" s="32"/>
      <c r="C83" s="32"/>
      <c r="D83" s="32"/>
      <c r="E83" s="32"/>
      <c r="F83" s="32"/>
    </row>
    <row r="84" spans="1:6" ht="62.4">
      <c r="A84" s="7" t="s">
        <v>6</v>
      </c>
      <c r="B84" s="6" t="s">
        <v>28</v>
      </c>
      <c r="C84" s="7">
        <v>223.8</v>
      </c>
      <c r="D84" s="7">
        <v>97</v>
      </c>
      <c r="E84" s="7">
        <v>0.43</v>
      </c>
      <c r="F84" s="7">
        <v>12</v>
      </c>
    </row>
    <row r="85" spans="1:6" ht="81" customHeight="1">
      <c r="A85" s="7" t="s">
        <v>8</v>
      </c>
      <c r="B85" s="6" t="s">
        <v>63</v>
      </c>
      <c r="C85" s="7">
        <v>43.5</v>
      </c>
      <c r="D85" s="7">
        <v>19</v>
      </c>
      <c r="E85" s="7">
        <v>0.43</v>
      </c>
      <c r="F85" s="7">
        <v>3</v>
      </c>
    </row>
    <row r="86" spans="1:6" ht="46.8">
      <c r="A86" s="7" t="s">
        <v>10</v>
      </c>
      <c r="B86" s="6" t="s">
        <v>64</v>
      </c>
      <c r="C86" s="7">
        <v>24.4</v>
      </c>
      <c r="D86" s="7">
        <v>11</v>
      </c>
      <c r="E86" s="7">
        <v>0.44</v>
      </c>
      <c r="F86" s="7">
        <v>1</v>
      </c>
    </row>
    <row r="87" spans="1:6" ht="46.8">
      <c r="A87" s="7" t="s">
        <v>11</v>
      </c>
      <c r="B87" s="6" t="s">
        <v>55</v>
      </c>
      <c r="C87" s="13">
        <v>48</v>
      </c>
      <c r="D87" s="7">
        <v>21</v>
      </c>
      <c r="E87" s="7">
        <v>0.43</v>
      </c>
      <c r="F87" s="7">
        <v>3</v>
      </c>
    </row>
    <row r="88" spans="1:6" ht="34.200000000000003">
      <c r="A88" s="7" t="s">
        <v>12</v>
      </c>
      <c r="B88" s="6" t="s">
        <v>148</v>
      </c>
      <c r="C88" s="7">
        <v>99.7</v>
      </c>
      <c r="D88" s="7">
        <v>42</v>
      </c>
      <c r="E88" s="7">
        <v>0.42</v>
      </c>
      <c r="F88" s="7">
        <v>5</v>
      </c>
    </row>
    <row r="89" spans="1:6">
      <c r="A89" s="30" t="s">
        <v>135</v>
      </c>
      <c r="B89" s="31"/>
      <c r="C89" s="7">
        <f>SUM(C84:C88)</f>
        <v>439.4</v>
      </c>
      <c r="D89" s="7">
        <f>SUM(D84:D88)</f>
        <v>190</v>
      </c>
      <c r="E89" s="7">
        <v>0.43</v>
      </c>
      <c r="F89" s="7">
        <f>SUM(F84:F88)</f>
        <v>24</v>
      </c>
    </row>
    <row r="90" spans="1:6">
      <c r="A90" s="32" t="s">
        <v>118</v>
      </c>
      <c r="B90" s="32"/>
      <c r="C90" s="32"/>
      <c r="D90" s="32"/>
      <c r="E90" s="32"/>
      <c r="F90" s="32"/>
    </row>
    <row r="91" spans="1:6" ht="78">
      <c r="A91" s="7" t="s">
        <v>6</v>
      </c>
      <c r="B91" s="6" t="s">
        <v>31</v>
      </c>
      <c r="C91" s="7">
        <v>710.9</v>
      </c>
      <c r="D91" s="7">
        <v>143</v>
      </c>
      <c r="E91" s="7">
        <v>0.2</v>
      </c>
      <c r="F91" s="7">
        <v>16</v>
      </c>
    </row>
    <row r="92" spans="1:6" ht="47.25" customHeight="1">
      <c r="A92" s="17" t="s">
        <v>8</v>
      </c>
      <c r="B92" s="6" t="s">
        <v>65</v>
      </c>
      <c r="C92" s="17">
        <v>59.9</v>
      </c>
      <c r="D92" s="17">
        <v>12</v>
      </c>
      <c r="E92" s="17">
        <v>0.2</v>
      </c>
      <c r="F92" s="17">
        <v>2</v>
      </c>
    </row>
    <row r="93" spans="1:6" ht="78">
      <c r="A93" s="7" t="s">
        <v>10</v>
      </c>
      <c r="B93" s="6" t="s">
        <v>125</v>
      </c>
      <c r="C93" s="7">
        <v>127.9</v>
      </c>
      <c r="D93" s="7">
        <v>26</v>
      </c>
      <c r="E93" s="7">
        <v>0.2</v>
      </c>
      <c r="F93" s="7">
        <v>3</v>
      </c>
    </row>
    <row r="94" spans="1:6" ht="31.2">
      <c r="A94" s="7" t="s">
        <v>11</v>
      </c>
      <c r="B94" s="6" t="s">
        <v>34</v>
      </c>
      <c r="C94" s="7">
        <v>247.6</v>
      </c>
      <c r="D94" s="7">
        <v>49</v>
      </c>
      <c r="E94" s="7">
        <v>0.2</v>
      </c>
      <c r="F94" s="7">
        <v>5</v>
      </c>
    </row>
    <row r="95" spans="1:6">
      <c r="A95" s="30" t="s">
        <v>134</v>
      </c>
      <c r="B95" s="31"/>
      <c r="C95" s="7">
        <f>SUM(C91:C94)</f>
        <v>1146.3</v>
      </c>
      <c r="D95" s="7">
        <f>SUM(D91:D94)</f>
        <v>230</v>
      </c>
      <c r="E95" s="7">
        <v>0.2</v>
      </c>
      <c r="F95" s="7">
        <f>SUM(F91:F94)</f>
        <v>26</v>
      </c>
    </row>
    <row r="96" spans="1:6">
      <c r="A96" s="32" t="s">
        <v>119</v>
      </c>
      <c r="B96" s="32"/>
      <c r="C96" s="32"/>
      <c r="D96" s="32"/>
      <c r="E96" s="32"/>
      <c r="F96" s="32"/>
    </row>
    <row r="97" spans="1:6" ht="62.4">
      <c r="A97" s="7" t="s">
        <v>6</v>
      </c>
      <c r="B97" s="6" t="s">
        <v>28</v>
      </c>
      <c r="C97" s="13">
        <v>352</v>
      </c>
      <c r="D97" s="7">
        <v>127</v>
      </c>
      <c r="E97" s="7">
        <v>0.36</v>
      </c>
      <c r="F97" s="7">
        <v>15</v>
      </c>
    </row>
    <row r="98" spans="1:6" ht="82.5" customHeight="1">
      <c r="A98" s="7" t="s">
        <v>8</v>
      </c>
      <c r="B98" s="6" t="s">
        <v>124</v>
      </c>
      <c r="C98" s="7">
        <v>18.5</v>
      </c>
      <c r="D98" s="7">
        <v>7</v>
      </c>
      <c r="E98" s="7">
        <v>0.36</v>
      </c>
      <c r="F98" s="7">
        <v>1</v>
      </c>
    </row>
    <row r="99" spans="1:6" ht="93.6">
      <c r="A99" s="8" t="s">
        <v>10</v>
      </c>
      <c r="B99" s="6" t="s">
        <v>126</v>
      </c>
      <c r="C99" s="14">
        <v>21</v>
      </c>
      <c r="D99" s="8">
        <v>8</v>
      </c>
      <c r="E99" s="8">
        <v>0.36</v>
      </c>
      <c r="F99" s="8">
        <v>1</v>
      </c>
    </row>
    <row r="100" spans="1:6" ht="46.8">
      <c r="A100" s="8" t="s">
        <v>11</v>
      </c>
      <c r="B100" s="6" t="s">
        <v>66</v>
      </c>
      <c r="C100" s="8">
        <v>16.600000000000001</v>
      </c>
      <c r="D100" s="8">
        <v>7</v>
      </c>
      <c r="E100" s="8">
        <v>0.4</v>
      </c>
      <c r="F100" s="8">
        <v>1</v>
      </c>
    </row>
    <row r="101" spans="1:6" ht="78">
      <c r="A101" s="7" t="s">
        <v>12</v>
      </c>
      <c r="B101" s="6" t="s">
        <v>67</v>
      </c>
      <c r="C101" s="7">
        <v>12.9</v>
      </c>
      <c r="D101" s="7">
        <v>5</v>
      </c>
      <c r="E101" s="7">
        <v>0.36</v>
      </c>
      <c r="F101" s="7">
        <v>0</v>
      </c>
    </row>
    <row r="102" spans="1:6" ht="62.4">
      <c r="A102" s="7" t="s">
        <v>13</v>
      </c>
      <c r="B102" s="6" t="s">
        <v>32</v>
      </c>
      <c r="C102" s="7">
        <v>26.4</v>
      </c>
      <c r="D102" s="7">
        <v>10</v>
      </c>
      <c r="E102" s="7">
        <v>0.38</v>
      </c>
      <c r="F102" s="7">
        <v>1</v>
      </c>
    </row>
    <row r="103" spans="1:6" ht="46.8">
      <c r="A103" s="7" t="s">
        <v>14</v>
      </c>
      <c r="B103" s="6" t="s">
        <v>68</v>
      </c>
      <c r="C103" s="7">
        <v>16.5</v>
      </c>
      <c r="D103" s="7">
        <v>7</v>
      </c>
      <c r="E103" s="7">
        <v>0.4</v>
      </c>
      <c r="F103" s="7">
        <v>1</v>
      </c>
    </row>
    <row r="104" spans="1:6" ht="62.4">
      <c r="A104" s="7" t="s">
        <v>15</v>
      </c>
      <c r="B104" s="6" t="s">
        <v>33</v>
      </c>
      <c r="C104" s="7">
        <v>19.899999999999999</v>
      </c>
      <c r="D104" s="7">
        <v>7</v>
      </c>
      <c r="E104" s="7">
        <v>0.36</v>
      </c>
      <c r="F104" s="7">
        <v>1</v>
      </c>
    </row>
    <row r="105" spans="1:6" ht="46.8">
      <c r="A105" s="7" t="s">
        <v>17</v>
      </c>
      <c r="B105" s="6" t="s">
        <v>55</v>
      </c>
      <c r="C105" s="7">
        <v>19.600000000000001</v>
      </c>
      <c r="D105" s="7">
        <v>7</v>
      </c>
      <c r="E105" s="7">
        <v>0.36</v>
      </c>
      <c r="F105" s="7">
        <v>1</v>
      </c>
    </row>
    <row r="106" spans="1:6" ht="31.2">
      <c r="A106" s="7" t="s">
        <v>18</v>
      </c>
      <c r="B106" s="6" t="s">
        <v>34</v>
      </c>
      <c r="C106" s="7">
        <v>136.1</v>
      </c>
      <c r="D106" s="7">
        <v>45</v>
      </c>
      <c r="E106" s="7">
        <v>0.32</v>
      </c>
      <c r="F106" s="7">
        <v>4</v>
      </c>
    </row>
    <row r="107" spans="1:6">
      <c r="A107" s="30" t="s">
        <v>133</v>
      </c>
      <c r="B107" s="31"/>
      <c r="C107" s="13">
        <f>SUM(C97:C106)</f>
        <v>639.5</v>
      </c>
      <c r="D107" s="7">
        <f>SUM(D97:D106)</f>
        <v>230</v>
      </c>
      <c r="E107" s="7">
        <v>0.36</v>
      </c>
      <c r="F107" s="7">
        <f>SUM(F97:F106)</f>
        <v>26</v>
      </c>
    </row>
    <row r="108" spans="1:6">
      <c r="A108" s="32" t="s">
        <v>120</v>
      </c>
      <c r="B108" s="32"/>
      <c r="C108" s="32"/>
      <c r="D108" s="32"/>
      <c r="E108" s="32"/>
      <c r="F108" s="32"/>
    </row>
    <row r="109" spans="1:6" ht="62.4">
      <c r="A109" s="7" t="s">
        <v>6</v>
      </c>
      <c r="B109" s="6" t="s">
        <v>28</v>
      </c>
      <c r="C109" s="7">
        <v>107.1</v>
      </c>
      <c r="D109" s="7">
        <v>12</v>
      </c>
      <c r="E109" s="7">
        <v>0.113</v>
      </c>
      <c r="F109" s="7">
        <v>2</v>
      </c>
    </row>
    <row r="110" spans="1:6" ht="34.200000000000003">
      <c r="A110" s="7" t="s">
        <v>8</v>
      </c>
      <c r="B110" s="6" t="s">
        <v>150</v>
      </c>
      <c r="C110" s="13">
        <v>847</v>
      </c>
      <c r="D110" s="7">
        <v>98</v>
      </c>
      <c r="E110" s="7">
        <v>0.115</v>
      </c>
      <c r="F110" s="7">
        <v>10</v>
      </c>
    </row>
    <row r="111" spans="1:6">
      <c r="A111" s="30" t="s">
        <v>134</v>
      </c>
      <c r="B111" s="31"/>
      <c r="C111" s="7">
        <f>SUM(C109:C110)</f>
        <v>954.1</v>
      </c>
      <c r="D111" s="7">
        <v>110</v>
      </c>
      <c r="E111" s="7">
        <f>SUM(E109:E110)</f>
        <v>0.22800000000000001</v>
      </c>
      <c r="F111" s="7">
        <f>SUM(F109:F110)</f>
        <v>12</v>
      </c>
    </row>
    <row r="112" spans="1:6">
      <c r="A112" s="32" t="s">
        <v>127</v>
      </c>
      <c r="B112" s="32"/>
      <c r="C112" s="32"/>
      <c r="D112" s="32"/>
      <c r="E112" s="32"/>
      <c r="F112" s="32"/>
    </row>
    <row r="113" spans="1:6" ht="62.4">
      <c r="A113" s="7" t="s">
        <v>6</v>
      </c>
      <c r="B113" s="6" t="s">
        <v>28</v>
      </c>
      <c r="C113" s="7">
        <v>24.7</v>
      </c>
      <c r="D113" s="7">
        <v>7</v>
      </c>
      <c r="E113" s="7">
        <v>0.27</v>
      </c>
      <c r="F113" s="7">
        <v>1</v>
      </c>
    </row>
    <row r="114" spans="1:6" ht="78">
      <c r="A114" s="7" t="s">
        <v>8</v>
      </c>
      <c r="B114" s="6" t="s">
        <v>59</v>
      </c>
      <c r="C114" s="7">
        <v>58.6</v>
      </c>
      <c r="D114" s="7">
        <v>16</v>
      </c>
      <c r="E114" s="7">
        <v>0.27</v>
      </c>
      <c r="F114" s="7">
        <v>2</v>
      </c>
    </row>
    <row r="115" spans="1:6" ht="62.4">
      <c r="A115" s="7" t="s">
        <v>10</v>
      </c>
      <c r="B115" s="6" t="s">
        <v>136</v>
      </c>
      <c r="C115" s="7">
        <v>48.6</v>
      </c>
      <c r="D115" s="7">
        <v>13</v>
      </c>
      <c r="E115" s="7">
        <v>0.27</v>
      </c>
      <c r="F115" s="7">
        <v>1</v>
      </c>
    </row>
    <row r="116" spans="1:6" ht="31.2">
      <c r="A116" s="7" t="s">
        <v>11</v>
      </c>
      <c r="B116" s="6" t="s">
        <v>34</v>
      </c>
      <c r="C116" s="13">
        <v>87.1</v>
      </c>
      <c r="D116" s="7">
        <v>24</v>
      </c>
      <c r="E116" s="7">
        <v>0.27</v>
      </c>
      <c r="F116" s="7">
        <v>3</v>
      </c>
    </row>
    <row r="117" spans="1:6">
      <c r="A117" s="30" t="s">
        <v>133</v>
      </c>
      <c r="B117" s="31"/>
      <c r="C117" s="13">
        <f>SUM(C113:C116)</f>
        <v>219</v>
      </c>
      <c r="D117" s="7">
        <f>SUM(D113:D116)</f>
        <v>60</v>
      </c>
      <c r="E117" s="7">
        <v>0.27</v>
      </c>
      <c r="F117" s="7">
        <f>SUM(F113:F116)</f>
        <v>7</v>
      </c>
    </row>
    <row r="118" spans="1:6">
      <c r="A118" s="32" t="s">
        <v>121</v>
      </c>
      <c r="B118" s="32"/>
      <c r="C118" s="32"/>
      <c r="D118" s="32"/>
      <c r="E118" s="32"/>
      <c r="F118" s="32"/>
    </row>
    <row r="119" spans="1:6" ht="62.4">
      <c r="A119" s="7" t="s">
        <v>6</v>
      </c>
      <c r="B119" s="6" t="s">
        <v>28</v>
      </c>
      <c r="C119" s="7">
        <v>14.3</v>
      </c>
      <c r="D119" s="7">
        <v>7</v>
      </c>
      <c r="E119" s="7">
        <v>0.46</v>
      </c>
      <c r="F119" s="7">
        <v>1</v>
      </c>
    </row>
    <row r="120" spans="1:6" ht="78">
      <c r="A120" s="7" t="s">
        <v>8</v>
      </c>
      <c r="B120" s="6" t="s">
        <v>67</v>
      </c>
      <c r="C120" s="7">
        <v>111.7</v>
      </c>
      <c r="D120" s="7">
        <v>24</v>
      </c>
      <c r="E120" s="7">
        <v>0.22</v>
      </c>
      <c r="F120" s="7">
        <v>3</v>
      </c>
    </row>
    <row r="121" spans="1:6" ht="78">
      <c r="A121" s="7" t="s">
        <v>10</v>
      </c>
      <c r="B121" s="6" t="s">
        <v>69</v>
      </c>
      <c r="C121" s="13">
        <v>194</v>
      </c>
      <c r="D121" s="7">
        <v>42</v>
      </c>
      <c r="E121" s="7">
        <v>0.22</v>
      </c>
      <c r="F121" s="7">
        <v>5</v>
      </c>
    </row>
    <row r="122" spans="1:6" ht="46.8">
      <c r="A122" s="7" t="s">
        <v>11</v>
      </c>
      <c r="B122" s="6" t="s">
        <v>70</v>
      </c>
      <c r="C122" s="7">
        <v>96.6</v>
      </c>
      <c r="D122" s="7">
        <v>21</v>
      </c>
      <c r="E122" s="7">
        <v>0.22</v>
      </c>
      <c r="F122" s="7">
        <v>0</v>
      </c>
    </row>
    <row r="123" spans="1:6" ht="46.8">
      <c r="A123" s="7" t="s">
        <v>12</v>
      </c>
      <c r="B123" s="6" t="s">
        <v>71</v>
      </c>
      <c r="C123" s="7">
        <v>62.5</v>
      </c>
      <c r="D123" s="7">
        <v>14</v>
      </c>
      <c r="E123" s="7">
        <v>0.22</v>
      </c>
      <c r="F123" s="7">
        <v>2</v>
      </c>
    </row>
    <row r="124" spans="1:6" ht="46.8">
      <c r="A124" s="7" t="s">
        <v>13</v>
      </c>
      <c r="B124" s="6" t="s">
        <v>72</v>
      </c>
      <c r="C124" s="7">
        <v>46.5</v>
      </c>
      <c r="D124" s="7">
        <v>10</v>
      </c>
      <c r="E124" s="7">
        <v>0.22</v>
      </c>
      <c r="F124" s="7">
        <v>1</v>
      </c>
    </row>
    <row r="125" spans="1:6" ht="46.8">
      <c r="A125" s="7" t="s">
        <v>14</v>
      </c>
      <c r="B125" s="6" t="s">
        <v>73</v>
      </c>
      <c r="C125" s="7">
        <v>30.3</v>
      </c>
      <c r="D125" s="7">
        <v>7</v>
      </c>
      <c r="E125" s="7">
        <v>0.22</v>
      </c>
      <c r="F125" s="7">
        <v>1</v>
      </c>
    </row>
    <row r="126" spans="1:6" ht="46.8">
      <c r="A126" s="7" t="s">
        <v>15</v>
      </c>
      <c r="B126" s="6" t="s">
        <v>55</v>
      </c>
      <c r="C126" s="7">
        <v>65.7</v>
      </c>
      <c r="D126" s="7">
        <v>14</v>
      </c>
      <c r="E126" s="7">
        <v>0.22</v>
      </c>
      <c r="F126" s="7">
        <v>2</v>
      </c>
    </row>
    <row r="127" spans="1:6" ht="46.8">
      <c r="A127" s="7" t="s">
        <v>17</v>
      </c>
      <c r="B127" s="6" t="s">
        <v>74</v>
      </c>
      <c r="C127" s="7">
        <v>32.1</v>
      </c>
      <c r="D127" s="7">
        <v>7</v>
      </c>
      <c r="E127" s="7">
        <v>0.22</v>
      </c>
      <c r="F127" s="7">
        <v>1</v>
      </c>
    </row>
    <row r="128" spans="1:6" ht="31.2">
      <c r="A128" s="7" t="s">
        <v>18</v>
      </c>
      <c r="B128" s="6" t="s">
        <v>34</v>
      </c>
      <c r="C128" s="7">
        <v>720.2</v>
      </c>
      <c r="D128" s="7">
        <v>154</v>
      </c>
      <c r="E128" s="7">
        <v>0.21199999999999999</v>
      </c>
      <c r="F128" s="7">
        <v>14</v>
      </c>
    </row>
    <row r="129" spans="1:6">
      <c r="A129" s="30" t="s">
        <v>134</v>
      </c>
      <c r="B129" s="31"/>
      <c r="C129" s="7">
        <f>SUM(C119:C128)</f>
        <v>1373.9</v>
      </c>
      <c r="D129" s="7">
        <f>SUM(D119:D128)</f>
        <v>300</v>
      </c>
      <c r="E129" s="7">
        <v>0.218</v>
      </c>
      <c r="F129" s="12">
        <f>SUM(F119:F128)</f>
        <v>30</v>
      </c>
    </row>
    <row r="130" spans="1:6" ht="15.75" customHeight="1">
      <c r="A130" s="30" t="s">
        <v>38</v>
      </c>
      <c r="B130" s="31"/>
      <c r="C130" s="13">
        <f>SUM(C16,C20,C25,C32,C36,C42,C49,C57,C64,C71,C82,C89,C95,C107,C111,C117,C129)</f>
        <v>14626.999999999996</v>
      </c>
      <c r="D130" s="15">
        <f>SUM(D16,D20,D25,D32,D36,D42,D49,D57,D64,D71,D82,D89,D95,D107,D111,D117,D129)</f>
        <v>3200</v>
      </c>
      <c r="E130" s="7">
        <v>0.218</v>
      </c>
      <c r="F130" s="7">
        <f>SUM(F16,F20,F25,F32,F36,F42,F49,F57,F64,F71,F82,F89,F95,F107,F111,F117,F129)</f>
        <v>341</v>
      </c>
    </row>
    <row r="131" spans="1:6">
      <c r="A131" s="11"/>
    </row>
    <row r="132" spans="1:6">
      <c r="A132" s="36" t="s">
        <v>137</v>
      </c>
      <c r="B132" s="36"/>
    </row>
    <row r="133" spans="1:6">
      <c r="A133" s="33" t="s">
        <v>35</v>
      </c>
      <c r="B133" s="33"/>
      <c r="C133" s="33"/>
      <c r="D133" s="33"/>
      <c r="E133" s="33"/>
      <c r="F133" s="33"/>
    </row>
    <row r="134" spans="1:6" ht="39" customHeight="1">
      <c r="A134" s="34" t="s">
        <v>138</v>
      </c>
      <c r="B134" s="34"/>
      <c r="C134" s="34"/>
      <c r="D134" s="34"/>
      <c r="E134" s="34"/>
      <c r="F134" s="34"/>
    </row>
    <row r="135" spans="1:6">
      <c r="A135" s="33" t="s">
        <v>91</v>
      </c>
      <c r="B135" s="33"/>
      <c r="C135" s="33"/>
      <c r="D135" s="33"/>
      <c r="E135" s="33"/>
      <c r="F135" s="33"/>
    </row>
    <row r="136" spans="1:6">
      <c r="A136" s="33" t="s">
        <v>92</v>
      </c>
      <c r="B136" s="33"/>
      <c r="C136" s="33"/>
      <c r="D136" s="33"/>
      <c r="E136" s="33"/>
      <c r="F136" s="33"/>
    </row>
    <row r="137" spans="1:6">
      <c r="A137" s="33" t="s">
        <v>93</v>
      </c>
      <c r="B137" s="33"/>
      <c r="C137" s="33"/>
      <c r="D137" s="33"/>
      <c r="E137" s="33"/>
      <c r="F137" s="33"/>
    </row>
    <row r="138" spans="1:6">
      <c r="A138" s="33" t="s">
        <v>139</v>
      </c>
      <c r="B138" s="33"/>
      <c r="C138" s="33"/>
      <c r="D138" s="33"/>
      <c r="E138" s="33"/>
      <c r="F138" s="33"/>
    </row>
    <row r="139" spans="1:6">
      <c r="A139" s="33" t="s">
        <v>94</v>
      </c>
      <c r="B139" s="33"/>
      <c r="C139" s="33"/>
      <c r="D139" s="33"/>
      <c r="E139" s="33"/>
      <c r="F139" s="33"/>
    </row>
    <row r="140" spans="1:6">
      <c r="A140" s="33" t="s">
        <v>95</v>
      </c>
      <c r="B140" s="33"/>
      <c r="C140" s="33"/>
      <c r="D140" s="33"/>
      <c r="E140" s="33"/>
      <c r="F140" s="33"/>
    </row>
    <row r="141" spans="1:6">
      <c r="A141" s="11"/>
    </row>
    <row r="142" spans="1:6">
      <c r="A142" s="11"/>
    </row>
    <row r="143" spans="1:6">
      <c r="A143" s="11"/>
    </row>
    <row r="144" spans="1:6">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ht="138.75" customHeight="1">
      <c r="A160" s="11"/>
    </row>
    <row r="161" spans="1:9">
      <c r="F161" s="10"/>
    </row>
    <row r="162" spans="1:9">
      <c r="F162" s="10"/>
    </row>
    <row r="163" spans="1:9">
      <c r="F163" s="10"/>
    </row>
    <row r="164" spans="1:9">
      <c r="A164" s="11"/>
      <c r="D164" s="35"/>
      <c r="E164" s="35"/>
      <c r="F164" s="35"/>
    </row>
    <row r="165" spans="1:9">
      <c r="A165" s="28"/>
      <c r="B165" s="28"/>
      <c r="C165" s="28"/>
      <c r="D165" s="28"/>
      <c r="E165" s="28"/>
      <c r="F165" s="28"/>
    </row>
    <row r="166" spans="1:9">
      <c r="A166" s="28"/>
      <c r="B166" s="28"/>
      <c r="C166" s="28"/>
      <c r="D166" s="28"/>
      <c r="E166" s="28"/>
      <c r="F166" s="28"/>
    </row>
    <row r="167" spans="1:9">
      <c r="A167" s="28"/>
      <c r="B167" s="28"/>
      <c r="C167" s="28"/>
      <c r="D167" s="28"/>
      <c r="E167" s="28"/>
      <c r="F167" s="28"/>
    </row>
    <row r="168" spans="1:9">
      <c r="A168" s="33"/>
      <c r="B168" s="33"/>
      <c r="C168" s="33"/>
      <c r="D168" s="33"/>
      <c r="E168" s="33"/>
      <c r="F168" s="33"/>
    </row>
    <row r="169" spans="1:9">
      <c r="A169" s="33"/>
      <c r="B169" s="33"/>
      <c r="C169" s="33"/>
      <c r="D169" s="33"/>
      <c r="E169" s="33"/>
      <c r="F169" s="33"/>
    </row>
    <row r="170" spans="1:9">
      <c r="A170" s="33"/>
      <c r="B170" s="33"/>
      <c r="C170" s="33"/>
      <c r="D170" s="33"/>
      <c r="E170" s="33"/>
      <c r="F170" s="33"/>
    </row>
    <row r="173" spans="1:9">
      <c r="I173" s="5"/>
    </row>
    <row r="186" spans="9:10" ht="99.75" customHeight="1">
      <c r="I186" s="5"/>
    </row>
    <row r="189" spans="9:10">
      <c r="J189" s="5"/>
    </row>
    <row r="193" spans="10:10" ht="51" customHeight="1"/>
    <row r="200" spans="10:10" ht="65.25" customHeight="1"/>
    <row r="205" spans="10:10" ht="50.25" customHeight="1"/>
    <row r="206" spans="10:10">
      <c r="J206" s="5"/>
    </row>
    <row r="207" spans="10:10">
      <c r="J207" s="5"/>
    </row>
    <row r="208" spans="10:10" ht="37.5" customHeight="1">
      <c r="J208" s="5"/>
    </row>
    <row r="212" spans="9:9" ht="84" customHeight="1"/>
    <row r="215" spans="9:9">
      <c r="I215" s="5"/>
    </row>
    <row r="216" spans="9:9">
      <c r="I216" s="5"/>
    </row>
    <row r="217" spans="9:9">
      <c r="I217" s="5"/>
    </row>
    <row r="225" spans="9:10">
      <c r="J225" s="5"/>
    </row>
    <row r="230" spans="9:10">
      <c r="I230" s="5"/>
    </row>
    <row r="249" spans="8:8">
      <c r="H249" s="5"/>
    </row>
  </sheetData>
  <mergeCells count="55">
    <mergeCell ref="A6:F6"/>
    <mergeCell ref="A166:F166"/>
    <mergeCell ref="A118:F118"/>
    <mergeCell ref="A107:B107"/>
    <mergeCell ref="A108:F108"/>
    <mergeCell ref="A111:B111"/>
    <mergeCell ref="A112:F112"/>
    <mergeCell ref="A117:B117"/>
    <mergeCell ref="A83:F83"/>
    <mergeCell ref="A89:B89"/>
    <mergeCell ref="A90:F90"/>
    <mergeCell ref="A95:B95"/>
    <mergeCell ref="D4:F4"/>
    <mergeCell ref="A132:B132"/>
    <mergeCell ref="D164:F164"/>
    <mergeCell ref="A72:F72"/>
    <mergeCell ref="A82:B82"/>
    <mergeCell ref="A169:F169"/>
    <mergeCell ref="A170:F170"/>
    <mergeCell ref="A140:F140"/>
    <mergeCell ref="A167:F167"/>
    <mergeCell ref="A168:F168"/>
    <mergeCell ref="A165:F165"/>
    <mergeCell ref="A5:F5"/>
    <mergeCell ref="A7:F7"/>
    <mergeCell ref="A43:F43"/>
    <mergeCell ref="A49:B49"/>
    <mergeCell ref="A50:F50"/>
    <mergeCell ref="A133:F133"/>
    <mergeCell ref="A25:B25"/>
    <mergeCell ref="A26:F26"/>
    <mergeCell ref="A32:B32"/>
    <mergeCell ref="A33:F33"/>
    <mergeCell ref="A36:B36"/>
    <mergeCell ref="A129:B129"/>
    <mergeCell ref="A130:B130"/>
    <mergeCell ref="A96:F96"/>
    <mergeCell ref="A37:F37"/>
    <mergeCell ref="A42:B42"/>
    <mergeCell ref="A57:B57"/>
    <mergeCell ref="A58:F58"/>
    <mergeCell ref="A64:B64"/>
    <mergeCell ref="A65:F65"/>
    <mergeCell ref="A71:B71"/>
    <mergeCell ref="A10:F10"/>
    <mergeCell ref="A16:B16"/>
    <mergeCell ref="A17:F17"/>
    <mergeCell ref="A20:B20"/>
    <mergeCell ref="A21:F21"/>
    <mergeCell ref="A137:F137"/>
    <mergeCell ref="A138:F138"/>
    <mergeCell ref="A139:F139"/>
    <mergeCell ref="A134:F134"/>
    <mergeCell ref="A135:F135"/>
    <mergeCell ref="A136:F136"/>
  </mergeCells>
  <pageMargins left="0.70866141732283472" right="0.51181102362204722" top="0.55118110236220474" bottom="0.55118110236220474"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F101"/>
  <sheetViews>
    <sheetView tabSelected="1" zoomScaleNormal="100" workbookViewId="0">
      <selection activeCell="I82" sqref="I82"/>
    </sheetView>
  </sheetViews>
  <sheetFormatPr defaultRowHeight="14.4"/>
  <cols>
    <col min="1" max="1" width="5.77734375" customWidth="1"/>
    <col min="2" max="2" width="31.44140625" customWidth="1"/>
    <col min="3" max="3" width="13.88671875" customWidth="1"/>
    <col min="4" max="4" width="14.21875" customWidth="1"/>
    <col min="5" max="5" width="12.44140625" customWidth="1"/>
    <col min="6" max="6" width="9.21875" customWidth="1"/>
  </cols>
  <sheetData>
    <row r="1" spans="1:6" ht="15.6">
      <c r="A1" s="9"/>
      <c r="B1" s="9"/>
      <c r="C1" s="9"/>
      <c r="D1" s="9"/>
      <c r="E1" s="9"/>
      <c r="F1" s="10" t="s">
        <v>36</v>
      </c>
    </row>
    <row r="2" spans="1:6" ht="15.6">
      <c r="A2" s="9"/>
      <c r="B2" s="9"/>
      <c r="C2" s="9"/>
      <c r="D2" s="9"/>
      <c r="E2" s="9"/>
      <c r="F2" s="10" t="s">
        <v>89</v>
      </c>
    </row>
    <row r="3" spans="1:6" ht="15.6">
      <c r="A3" s="9"/>
      <c r="B3" s="9"/>
      <c r="C3" s="9"/>
      <c r="D3" s="9"/>
      <c r="E3" s="9"/>
      <c r="F3" s="10" t="s">
        <v>0</v>
      </c>
    </row>
    <row r="4" spans="1:6" ht="21" customHeight="1">
      <c r="A4" s="11"/>
      <c r="B4" s="9"/>
      <c r="C4" s="9"/>
      <c r="D4" s="35" t="s">
        <v>130</v>
      </c>
      <c r="E4" s="35"/>
      <c r="F4" s="35"/>
    </row>
    <row r="5" spans="1:6" ht="15.6">
      <c r="A5" s="28" t="s">
        <v>100</v>
      </c>
      <c r="B5" s="28"/>
      <c r="C5" s="28"/>
      <c r="D5" s="28"/>
      <c r="E5" s="28"/>
      <c r="F5" s="28"/>
    </row>
    <row r="6" spans="1:6" ht="15.6">
      <c r="A6" s="28" t="s">
        <v>104</v>
      </c>
      <c r="B6" s="28"/>
      <c r="C6" s="28"/>
      <c r="D6" s="28"/>
      <c r="E6" s="28"/>
      <c r="F6" s="28"/>
    </row>
    <row r="7" spans="1:6" ht="15.6">
      <c r="A7" s="28" t="s">
        <v>105</v>
      </c>
      <c r="B7" s="28"/>
      <c r="C7" s="28"/>
      <c r="D7" s="28"/>
      <c r="E7" s="28"/>
      <c r="F7" s="28"/>
    </row>
    <row r="8" spans="1:6" ht="34.200000000000003" customHeight="1">
      <c r="A8" s="28"/>
      <c r="B8" s="28"/>
      <c r="C8" s="28"/>
      <c r="D8" s="28"/>
      <c r="E8" s="28"/>
      <c r="F8" s="28"/>
    </row>
    <row r="9" spans="1:6" ht="96.6" customHeight="1">
      <c r="A9" s="20" t="s">
        <v>106</v>
      </c>
      <c r="B9" s="22" t="s">
        <v>23</v>
      </c>
      <c r="C9" s="22" t="s">
        <v>131</v>
      </c>
      <c r="D9" s="22" t="s">
        <v>24</v>
      </c>
      <c r="E9" s="22" t="s">
        <v>140</v>
      </c>
      <c r="F9" s="22" t="s">
        <v>25</v>
      </c>
    </row>
    <row r="10" spans="1:6" ht="15.6">
      <c r="A10" s="23">
        <v>1</v>
      </c>
      <c r="B10" s="23">
        <v>2</v>
      </c>
      <c r="C10" s="23">
        <v>3</v>
      </c>
      <c r="D10" s="23">
        <v>4</v>
      </c>
      <c r="E10" s="23">
        <v>5</v>
      </c>
      <c r="F10" s="23">
        <v>6</v>
      </c>
    </row>
    <row r="11" spans="1:6" ht="15.6">
      <c r="A11" s="32" t="s">
        <v>110</v>
      </c>
      <c r="B11" s="32"/>
      <c r="C11" s="32"/>
      <c r="D11" s="32"/>
      <c r="E11" s="32"/>
      <c r="F11" s="32"/>
    </row>
    <row r="12" spans="1:6" ht="69.599999999999994" customHeight="1">
      <c r="A12" s="23" t="s">
        <v>6</v>
      </c>
      <c r="B12" s="6" t="s">
        <v>28</v>
      </c>
      <c r="C12" s="23">
        <v>39.4</v>
      </c>
      <c r="D12" s="23">
        <v>25</v>
      </c>
      <c r="E12" s="23">
        <v>0.64</v>
      </c>
      <c r="F12" s="23">
        <v>0</v>
      </c>
    </row>
    <row r="13" spans="1:6" ht="78">
      <c r="A13" s="23" t="s">
        <v>8</v>
      </c>
      <c r="B13" s="6" t="s">
        <v>75</v>
      </c>
      <c r="C13" s="23">
        <v>276.10000000000002</v>
      </c>
      <c r="D13" s="23">
        <v>177</v>
      </c>
      <c r="E13" s="23">
        <v>0.64</v>
      </c>
      <c r="F13" s="23">
        <v>9</v>
      </c>
    </row>
    <row r="14" spans="1:6" ht="82.8" customHeight="1">
      <c r="A14" s="23" t="s">
        <v>10</v>
      </c>
      <c r="B14" s="6" t="s">
        <v>52</v>
      </c>
      <c r="C14" s="23">
        <v>15.3</v>
      </c>
      <c r="D14" s="23">
        <v>10</v>
      </c>
      <c r="E14" s="23">
        <v>0.64</v>
      </c>
      <c r="F14" s="23">
        <v>1</v>
      </c>
    </row>
    <row r="15" spans="1:6" ht="54" customHeight="1">
      <c r="A15" s="23" t="s">
        <v>11</v>
      </c>
      <c r="B15" s="6" t="s">
        <v>44</v>
      </c>
      <c r="C15" s="23">
        <v>42.4</v>
      </c>
      <c r="D15" s="23">
        <v>27</v>
      </c>
      <c r="E15" s="23">
        <v>0.64</v>
      </c>
      <c r="F15" s="23">
        <v>3</v>
      </c>
    </row>
    <row r="16" spans="1:6" ht="30.6" customHeight="1">
      <c r="A16" s="23" t="s">
        <v>12</v>
      </c>
      <c r="B16" s="6" t="s">
        <v>34</v>
      </c>
      <c r="C16" s="13">
        <v>211</v>
      </c>
      <c r="D16" s="23">
        <v>136</v>
      </c>
      <c r="E16" s="23">
        <v>0.64</v>
      </c>
      <c r="F16" s="23">
        <v>14</v>
      </c>
    </row>
    <row r="17" spans="1:6" ht="15.6">
      <c r="A17" s="30" t="s">
        <v>141</v>
      </c>
      <c r="B17" s="31"/>
      <c r="C17" s="23">
        <f>SUM(C12:C16)</f>
        <v>584.20000000000005</v>
      </c>
      <c r="D17" s="23">
        <f>SUM(D12:D16)</f>
        <v>375</v>
      </c>
      <c r="E17" s="23">
        <v>0.64</v>
      </c>
      <c r="F17" s="23">
        <f>SUM(F12:F16)</f>
        <v>27</v>
      </c>
    </row>
    <row r="18" spans="1:6" ht="15.6">
      <c r="A18" s="32" t="s">
        <v>111</v>
      </c>
      <c r="B18" s="32"/>
      <c r="C18" s="32"/>
      <c r="D18" s="32"/>
      <c r="E18" s="32"/>
      <c r="F18" s="32"/>
    </row>
    <row r="19" spans="1:6" ht="73.2" customHeight="1">
      <c r="A19" s="23" t="s">
        <v>6</v>
      </c>
      <c r="B19" s="6" t="s">
        <v>28</v>
      </c>
      <c r="C19" s="13">
        <v>78</v>
      </c>
      <c r="D19" s="23">
        <v>113</v>
      </c>
      <c r="E19" s="23">
        <v>1.45</v>
      </c>
      <c r="F19" s="23">
        <v>0</v>
      </c>
    </row>
    <row r="20" spans="1:6" ht="46.8" customHeight="1">
      <c r="A20" s="23" t="s">
        <v>8</v>
      </c>
      <c r="B20" s="6" t="s">
        <v>128</v>
      </c>
      <c r="C20" s="23">
        <v>85.3</v>
      </c>
      <c r="D20" s="23">
        <v>124</v>
      </c>
      <c r="E20" s="23">
        <v>1.45</v>
      </c>
      <c r="F20" s="23">
        <v>5</v>
      </c>
    </row>
    <row r="21" spans="1:6" ht="77.400000000000006" customHeight="1">
      <c r="A21" s="23" t="s">
        <v>10</v>
      </c>
      <c r="B21" s="6" t="s">
        <v>76</v>
      </c>
      <c r="C21" s="23">
        <v>20.2</v>
      </c>
      <c r="D21" s="23">
        <v>29</v>
      </c>
      <c r="E21" s="23">
        <v>1.45</v>
      </c>
      <c r="F21" s="23">
        <v>0</v>
      </c>
    </row>
    <row r="22" spans="1:6" ht="31.2" customHeight="1">
      <c r="A22" s="23" t="s">
        <v>11</v>
      </c>
      <c r="B22" s="6" t="s">
        <v>29</v>
      </c>
      <c r="C22" s="23">
        <v>37.5</v>
      </c>
      <c r="D22" s="23">
        <v>54</v>
      </c>
      <c r="E22" s="23">
        <v>1.45</v>
      </c>
      <c r="F22" s="23">
        <v>5</v>
      </c>
    </row>
    <row r="23" spans="1:6" ht="13.8" customHeight="1">
      <c r="A23" s="30" t="s">
        <v>142</v>
      </c>
      <c r="B23" s="31"/>
      <c r="C23" s="13">
        <f>SUM(C19:C22)</f>
        <v>221</v>
      </c>
      <c r="D23" s="23">
        <f>SUM(D19:D22)</f>
        <v>320</v>
      </c>
      <c r="E23" s="23">
        <v>1.45</v>
      </c>
      <c r="F23" s="23">
        <f>SUM(F19:F22)</f>
        <v>10</v>
      </c>
    </row>
    <row r="24" spans="1:6" ht="15.6">
      <c r="A24" s="32" t="s">
        <v>129</v>
      </c>
      <c r="B24" s="32"/>
      <c r="C24" s="32"/>
      <c r="D24" s="32"/>
      <c r="E24" s="32"/>
      <c r="F24" s="32"/>
    </row>
    <row r="25" spans="1:6" ht="61.2" customHeight="1">
      <c r="A25" s="23" t="s">
        <v>6</v>
      </c>
      <c r="B25" s="6" t="s">
        <v>28</v>
      </c>
      <c r="C25" s="23">
        <v>157.9</v>
      </c>
      <c r="D25" s="23">
        <v>26</v>
      </c>
      <c r="E25" s="23">
        <v>0.17</v>
      </c>
      <c r="F25" s="23">
        <v>3</v>
      </c>
    </row>
    <row r="26" spans="1:6" ht="96" customHeight="1">
      <c r="A26" s="23" t="s">
        <v>8</v>
      </c>
      <c r="B26" s="6" t="s">
        <v>77</v>
      </c>
      <c r="C26" s="23">
        <v>148.19999999999999</v>
      </c>
      <c r="D26" s="23">
        <v>25</v>
      </c>
      <c r="E26" s="23">
        <v>0.17</v>
      </c>
      <c r="F26" s="23">
        <v>0</v>
      </c>
    </row>
    <row r="27" spans="1:6" ht="48.6" customHeight="1">
      <c r="A27" s="23" t="s">
        <v>10</v>
      </c>
      <c r="B27" s="6" t="s">
        <v>78</v>
      </c>
      <c r="C27" s="23">
        <v>92.6</v>
      </c>
      <c r="D27" s="23">
        <v>15</v>
      </c>
      <c r="E27" s="23">
        <v>0.17</v>
      </c>
      <c r="F27" s="23">
        <v>0</v>
      </c>
    </row>
    <row r="28" spans="1:6" ht="66.599999999999994" customHeight="1">
      <c r="A28" s="23" t="s">
        <v>11</v>
      </c>
      <c r="B28" s="6" t="s">
        <v>51</v>
      </c>
      <c r="C28" s="23">
        <v>322.60000000000002</v>
      </c>
      <c r="D28" s="23">
        <v>53</v>
      </c>
      <c r="E28" s="23">
        <v>0.17</v>
      </c>
      <c r="F28" s="23">
        <v>0</v>
      </c>
    </row>
    <row r="29" spans="1:6" ht="82.8" customHeight="1">
      <c r="A29" s="23" t="s">
        <v>12</v>
      </c>
      <c r="B29" s="6" t="s">
        <v>67</v>
      </c>
      <c r="C29" s="23">
        <v>17.5</v>
      </c>
      <c r="D29" s="23">
        <v>3</v>
      </c>
      <c r="E29" s="23">
        <v>0.17</v>
      </c>
      <c r="F29" s="23">
        <v>0</v>
      </c>
    </row>
    <row r="30" spans="1:6" ht="31.8" customHeight="1">
      <c r="A30" s="23" t="s">
        <v>13</v>
      </c>
      <c r="B30" s="6" t="s">
        <v>151</v>
      </c>
      <c r="C30" s="23">
        <v>499.2</v>
      </c>
      <c r="D30" s="23">
        <v>83</v>
      </c>
      <c r="E30" s="23">
        <v>0.17</v>
      </c>
      <c r="F30" s="23">
        <v>8</v>
      </c>
    </row>
    <row r="31" spans="1:6" ht="19.2" customHeight="1">
      <c r="A31" s="30" t="s">
        <v>135</v>
      </c>
      <c r="B31" s="31"/>
      <c r="C31" s="13">
        <f>SUM(C25:C30)</f>
        <v>1238</v>
      </c>
      <c r="D31" s="23">
        <f>SUM(D25:D30)</f>
        <v>205</v>
      </c>
      <c r="E31" s="23">
        <v>0.17</v>
      </c>
      <c r="F31" s="23">
        <f>SUM(F25:F30)</f>
        <v>11</v>
      </c>
    </row>
    <row r="32" spans="1:6" ht="22.2" customHeight="1">
      <c r="A32" s="32" t="s">
        <v>115</v>
      </c>
      <c r="B32" s="32"/>
      <c r="C32" s="32"/>
      <c r="D32" s="32"/>
      <c r="E32" s="32"/>
      <c r="F32" s="32"/>
    </row>
    <row r="33" spans="1:6" ht="69.599999999999994" customHeight="1">
      <c r="A33" s="23" t="s">
        <v>6</v>
      </c>
      <c r="B33" s="6" t="s">
        <v>79</v>
      </c>
      <c r="C33" s="13">
        <v>181</v>
      </c>
      <c r="D33" s="23">
        <v>185</v>
      </c>
      <c r="E33" s="23">
        <v>1.02</v>
      </c>
      <c r="F33" s="23">
        <v>0</v>
      </c>
    </row>
    <row r="34" spans="1:6" ht="62.4">
      <c r="A34" s="23" t="s">
        <v>8</v>
      </c>
      <c r="B34" s="6" t="s">
        <v>28</v>
      </c>
      <c r="C34" s="23">
        <v>71.400000000000006</v>
      </c>
      <c r="D34" s="23">
        <v>73</v>
      </c>
      <c r="E34" s="23">
        <v>1.02</v>
      </c>
      <c r="F34" s="23">
        <v>2</v>
      </c>
    </row>
    <row r="35" spans="1:6" ht="81.599999999999994" customHeight="1">
      <c r="A35" s="23" t="s">
        <v>10</v>
      </c>
      <c r="B35" s="6" t="s">
        <v>52</v>
      </c>
      <c r="C35" s="23">
        <v>18.399999999999999</v>
      </c>
      <c r="D35" s="23">
        <v>19</v>
      </c>
      <c r="E35" s="23">
        <v>1.02</v>
      </c>
      <c r="F35" s="23">
        <v>2</v>
      </c>
    </row>
    <row r="36" spans="1:6" ht="49.8" customHeight="1">
      <c r="A36" s="23" t="s">
        <v>11</v>
      </c>
      <c r="B36" s="6" t="s">
        <v>55</v>
      </c>
      <c r="C36" s="23">
        <v>21.1</v>
      </c>
      <c r="D36" s="23">
        <v>22</v>
      </c>
      <c r="E36" s="23">
        <v>1.02</v>
      </c>
      <c r="F36" s="23">
        <v>0</v>
      </c>
    </row>
    <row r="37" spans="1:6" ht="34.799999999999997" customHeight="1">
      <c r="A37" s="23" t="s">
        <v>12</v>
      </c>
      <c r="B37" s="6" t="s">
        <v>34</v>
      </c>
      <c r="C37" s="23">
        <v>79.900000000000006</v>
      </c>
      <c r="D37" s="23">
        <v>81</v>
      </c>
      <c r="E37" s="23">
        <v>1.02</v>
      </c>
      <c r="F37" s="23">
        <v>8</v>
      </c>
    </row>
    <row r="38" spans="1:6" ht="15.6">
      <c r="A38" s="30" t="s">
        <v>141</v>
      </c>
      <c r="B38" s="31"/>
      <c r="C38" s="13">
        <f>SUM(C33:C37)</f>
        <v>371.80000000000007</v>
      </c>
      <c r="D38" s="23">
        <f>SUM(D33:D37)</f>
        <v>380</v>
      </c>
      <c r="E38" s="23">
        <v>1.02</v>
      </c>
      <c r="F38" s="23">
        <f>SUM(F33:F37)</f>
        <v>12</v>
      </c>
    </row>
    <row r="39" spans="1:6" ht="15.6">
      <c r="A39" s="32" t="s">
        <v>116</v>
      </c>
      <c r="B39" s="32"/>
      <c r="C39" s="32"/>
      <c r="D39" s="32"/>
      <c r="E39" s="32"/>
      <c r="F39" s="32"/>
    </row>
    <row r="40" spans="1:6" ht="78">
      <c r="A40" s="23" t="s">
        <v>6</v>
      </c>
      <c r="B40" s="6" t="s">
        <v>56</v>
      </c>
      <c r="C40" s="23">
        <v>27.6</v>
      </c>
      <c r="D40" s="23">
        <v>26</v>
      </c>
      <c r="E40" s="23">
        <v>0.95</v>
      </c>
      <c r="F40" s="23">
        <v>2</v>
      </c>
    </row>
    <row r="41" spans="1:6" ht="62.4">
      <c r="A41" s="23" t="s">
        <v>8</v>
      </c>
      <c r="B41" s="6" t="s">
        <v>28</v>
      </c>
      <c r="C41" s="13">
        <v>18</v>
      </c>
      <c r="D41" s="23">
        <v>17</v>
      </c>
      <c r="E41" s="23">
        <v>0.95</v>
      </c>
      <c r="F41" s="23">
        <v>0</v>
      </c>
    </row>
    <row r="42" spans="1:6" ht="46.8">
      <c r="A42" s="23" t="s">
        <v>10</v>
      </c>
      <c r="B42" s="6" t="s">
        <v>57</v>
      </c>
      <c r="C42" s="13">
        <v>42</v>
      </c>
      <c r="D42" s="23">
        <v>40</v>
      </c>
      <c r="E42" s="23">
        <v>0.95</v>
      </c>
      <c r="F42" s="23">
        <v>0</v>
      </c>
    </row>
    <row r="43" spans="1:6" ht="49.2" customHeight="1">
      <c r="A43" s="23" t="s">
        <v>11</v>
      </c>
      <c r="B43" s="6" t="s">
        <v>80</v>
      </c>
      <c r="C43" s="23">
        <v>12.5</v>
      </c>
      <c r="D43" s="23">
        <v>12</v>
      </c>
      <c r="E43" s="23">
        <v>0.95</v>
      </c>
      <c r="F43" s="23">
        <v>1</v>
      </c>
    </row>
    <row r="44" spans="1:6" ht="78">
      <c r="A44" s="23" t="s">
        <v>12</v>
      </c>
      <c r="B44" s="6" t="s">
        <v>59</v>
      </c>
      <c r="C44" s="23">
        <v>30.1</v>
      </c>
      <c r="D44" s="23">
        <v>29</v>
      </c>
      <c r="E44" s="23">
        <v>0.95</v>
      </c>
      <c r="F44" s="23">
        <v>0</v>
      </c>
    </row>
    <row r="45" spans="1:6" ht="62.4">
      <c r="A45" s="23" t="s">
        <v>13</v>
      </c>
      <c r="B45" s="6" t="s">
        <v>60</v>
      </c>
      <c r="C45" s="23">
        <v>21.1</v>
      </c>
      <c r="D45" s="23">
        <v>20</v>
      </c>
      <c r="E45" s="23">
        <v>0.95</v>
      </c>
      <c r="F45" s="23">
        <v>2</v>
      </c>
    </row>
    <row r="46" spans="1:6" ht="46.8">
      <c r="A46" s="23" t="s">
        <v>14</v>
      </c>
      <c r="B46" s="6" t="s">
        <v>61</v>
      </c>
      <c r="C46" s="23">
        <v>12.4</v>
      </c>
      <c r="D46" s="23">
        <v>12</v>
      </c>
      <c r="E46" s="23">
        <v>0.95</v>
      </c>
      <c r="F46" s="23">
        <v>0</v>
      </c>
    </row>
    <row r="47" spans="1:6" ht="46.8">
      <c r="A47" s="23" t="s">
        <v>15</v>
      </c>
      <c r="B47" s="6" t="s">
        <v>62</v>
      </c>
      <c r="C47" s="23">
        <v>0.8</v>
      </c>
      <c r="D47" s="23">
        <v>0</v>
      </c>
      <c r="E47" s="23">
        <v>0</v>
      </c>
      <c r="F47" s="23">
        <v>0</v>
      </c>
    </row>
    <row r="48" spans="1:6" ht="31.2" customHeight="1">
      <c r="A48" s="23" t="s">
        <v>16</v>
      </c>
      <c r="B48" s="6" t="s">
        <v>29</v>
      </c>
      <c r="C48" s="23">
        <v>60.9</v>
      </c>
      <c r="D48" s="23">
        <v>59</v>
      </c>
      <c r="E48" s="23">
        <v>0.97</v>
      </c>
      <c r="F48" s="23">
        <v>6</v>
      </c>
    </row>
    <row r="49" spans="1:6" ht="15.6">
      <c r="A49" s="30" t="s">
        <v>141</v>
      </c>
      <c r="B49" s="31"/>
      <c r="C49" s="23">
        <f>SUM(C40:C48)</f>
        <v>225.4</v>
      </c>
      <c r="D49" s="23">
        <f>SUM(D40:D48)</f>
        <v>215</v>
      </c>
      <c r="E49" s="23">
        <v>0.95</v>
      </c>
      <c r="F49" s="23">
        <f>SUM(F40:F48)</f>
        <v>11</v>
      </c>
    </row>
    <row r="50" spans="1:6" ht="15.6">
      <c r="A50" s="32" t="s">
        <v>117</v>
      </c>
      <c r="B50" s="32"/>
      <c r="C50" s="32"/>
      <c r="D50" s="32"/>
      <c r="E50" s="32"/>
      <c r="F50" s="32"/>
    </row>
    <row r="51" spans="1:6" ht="62.4">
      <c r="A51" s="23" t="s">
        <v>6</v>
      </c>
      <c r="B51" s="6" t="s">
        <v>28</v>
      </c>
      <c r="C51" s="23">
        <v>223.8</v>
      </c>
      <c r="D51" s="23">
        <v>143</v>
      </c>
      <c r="E51" s="23">
        <v>0.64</v>
      </c>
      <c r="F51" s="23">
        <v>6</v>
      </c>
    </row>
    <row r="52" spans="1:6" ht="93.6">
      <c r="A52" s="23" t="s">
        <v>8</v>
      </c>
      <c r="B52" s="6" t="s">
        <v>124</v>
      </c>
      <c r="C52" s="23">
        <v>43.5</v>
      </c>
      <c r="D52" s="23">
        <v>28</v>
      </c>
      <c r="E52" s="23">
        <v>0.64</v>
      </c>
      <c r="F52" s="23">
        <v>1</v>
      </c>
    </row>
    <row r="53" spans="1:6" ht="52.2" customHeight="1">
      <c r="A53" s="23" t="s">
        <v>10</v>
      </c>
      <c r="B53" s="6" t="s">
        <v>64</v>
      </c>
      <c r="C53" s="23">
        <v>24.4</v>
      </c>
      <c r="D53" s="23">
        <v>16</v>
      </c>
      <c r="E53" s="23">
        <v>0.64</v>
      </c>
      <c r="F53" s="23">
        <v>0</v>
      </c>
    </row>
    <row r="54" spans="1:6" ht="52.8" customHeight="1">
      <c r="A54" s="23" t="s">
        <v>11</v>
      </c>
      <c r="B54" s="6" t="s">
        <v>55</v>
      </c>
      <c r="C54" s="13">
        <v>48</v>
      </c>
      <c r="D54" s="23">
        <v>31</v>
      </c>
      <c r="E54" s="23">
        <v>0.64</v>
      </c>
      <c r="F54" s="23">
        <v>0</v>
      </c>
    </row>
    <row r="55" spans="1:6" ht="35.4" customHeight="1">
      <c r="A55" s="23" t="s">
        <v>12</v>
      </c>
      <c r="B55" s="6" t="s">
        <v>144</v>
      </c>
      <c r="C55" s="23">
        <v>99.7</v>
      </c>
      <c r="D55" s="23">
        <v>62</v>
      </c>
      <c r="E55" s="23">
        <v>0.62</v>
      </c>
      <c r="F55" s="23">
        <v>6</v>
      </c>
    </row>
    <row r="56" spans="1:6" ht="15.6">
      <c r="A56" s="30" t="s">
        <v>141</v>
      </c>
      <c r="B56" s="31"/>
      <c r="C56" s="23">
        <f>SUM(C51:C55)</f>
        <v>439.4</v>
      </c>
      <c r="D56" s="23">
        <f>SUM(D51:D55)</f>
        <v>280</v>
      </c>
      <c r="E56" s="23">
        <v>0.62</v>
      </c>
      <c r="F56" s="23">
        <f>SUM(F51:F55)</f>
        <v>13</v>
      </c>
    </row>
    <row r="57" spans="1:6" ht="15.6">
      <c r="A57" s="32" t="s">
        <v>118</v>
      </c>
      <c r="B57" s="32"/>
      <c r="C57" s="32"/>
      <c r="D57" s="32"/>
      <c r="E57" s="32"/>
      <c r="F57" s="32"/>
    </row>
    <row r="58" spans="1:6" ht="82.2" customHeight="1">
      <c r="A58" s="23" t="s">
        <v>6</v>
      </c>
      <c r="B58" s="6" t="s">
        <v>31</v>
      </c>
      <c r="C58" s="23">
        <v>710.9</v>
      </c>
      <c r="D58" s="23">
        <v>124</v>
      </c>
      <c r="E58" s="23">
        <v>0.17</v>
      </c>
      <c r="F58" s="23">
        <v>10</v>
      </c>
    </row>
    <row r="59" spans="1:6" ht="72.599999999999994" customHeight="1">
      <c r="A59" s="23" t="s">
        <v>8</v>
      </c>
      <c r="B59" s="6" t="s">
        <v>65</v>
      </c>
      <c r="C59" s="23">
        <v>59.9</v>
      </c>
      <c r="D59" s="23">
        <v>10</v>
      </c>
      <c r="E59" s="23">
        <v>0.17</v>
      </c>
      <c r="F59" s="23">
        <v>4</v>
      </c>
    </row>
    <row r="60" spans="1:6" ht="78">
      <c r="A60" s="23" t="s">
        <v>10</v>
      </c>
      <c r="B60" s="6" t="s">
        <v>125</v>
      </c>
      <c r="C60" s="23">
        <v>127.9</v>
      </c>
      <c r="D60" s="23">
        <v>22</v>
      </c>
      <c r="E60" s="23">
        <v>0.17</v>
      </c>
      <c r="F60" s="23">
        <v>0</v>
      </c>
    </row>
    <row r="61" spans="1:6" ht="31.2">
      <c r="A61" s="23" t="s">
        <v>11</v>
      </c>
      <c r="B61" s="6" t="s">
        <v>34</v>
      </c>
      <c r="C61" s="23">
        <v>247.6</v>
      </c>
      <c r="D61" s="23">
        <v>44</v>
      </c>
      <c r="E61" s="23">
        <v>0.18</v>
      </c>
      <c r="F61" s="23">
        <v>4</v>
      </c>
    </row>
    <row r="62" spans="1:6" ht="15.6">
      <c r="A62" s="30" t="s">
        <v>135</v>
      </c>
      <c r="B62" s="31"/>
      <c r="C62" s="23">
        <f>SUM(C58:C61)</f>
        <v>1146.3</v>
      </c>
      <c r="D62" s="23">
        <f>SUM(D58:D61)</f>
        <v>200</v>
      </c>
      <c r="E62" s="23">
        <v>0.17</v>
      </c>
      <c r="F62" s="23">
        <f>SUM(F58:F61)</f>
        <v>18</v>
      </c>
    </row>
    <row r="63" spans="1:6" ht="15.6">
      <c r="A63" s="32" t="s">
        <v>119</v>
      </c>
      <c r="B63" s="32"/>
      <c r="C63" s="32"/>
      <c r="D63" s="32"/>
      <c r="E63" s="32"/>
      <c r="F63" s="32"/>
    </row>
    <row r="64" spans="1:6" ht="68.400000000000006" customHeight="1">
      <c r="A64" s="23" t="s">
        <v>6</v>
      </c>
      <c r="B64" s="6" t="s">
        <v>28</v>
      </c>
      <c r="C64" s="13">
        <v>352</v>
      </c>
      <c r="D64" s="23">
        <v>252</v>
      </c>
      <c r="E64" s="23">
        <v>0.72</v>
      </c>
      <c r="F64" s="23">
        <v>9</v>
      </c>
    </row>
    <row r="65" spans="1:6" ht="97.8" customHeight="1">
      <c r="A65" s="23" t="s">
        <v>8</v>
      </c>
      <c r="B65" s="6" t="s">
        <v>81</v>
      </c>
      <c r="C65" s="23">
        <v>18.5</v>
      </c>
      <c r="D65" s="23">
        <v>13</v>
      </c>
      <c r="E65" s="23">
        <v>0.72</v>
      </c>
      <c r="F65" s="23">
        <v>1</v>
      </c>
    </row>
    <row r="66" spans="1:6" ht="96" customHeight="1">
      <c r="A66" s="23" t="s">
        <v>10</v>
      </c>
      <c r="B66" s="6" t="s">
        <v>126</v>
      </c>
      <c r="C66" s="13">
        <v>21</v>
      </c>
      <c r="D66" s="23">
        <v>15</v>
      </c>
      <c r="E66" s="23">
        <v>0.72</v>
      </c>
      <c r="F66" s="23">
        <v>0</v>
      </c>
    </row>
    <row r="67" spans="1:6" ht="46.8">
      <c r="A67" s="23" t="s">
        <v>11</v>
      </c>
      <c r="B67" s="6" t="s">
        <v>82</v>
      </c>
      <c r="C67" s="23">
        <v>16.600000000000001</v>
      </c>
      <c r="D67" s="23">
        <v>10</v>
      </c>
      <c r="E67" s="23">
        <v>0.72</v>
      </c>
      <c r="F67" s="23">
        <v>0</v>
      </c>
    </row>
    <row r="68" spans="1:6" ht="82.2" customHeight="1">
      <c r="A68" s="23" t="s">
        <v>12</v>
      </c>
      <c r="B68" s="6" t="s">
        <v>83</v>
      </c>
      <c r="C68" s="23">
        <v>12.9</v>
      </c>
      <c r="D68" s="23">
        <v>9</v>
      </c>
      <c r="E68" s="23">
        <v>0.72</v>
      </c>
      <c r="F68" s="23">
        <v>0</v>
      </c>
    </row>
    <row r="69" spans="1:6" ht="62.4">
      <c r="A69" s="23" t="s">
        <v>13</v>
      </c>
      <c r="B69" s="6" t="s">
        <v>32</v>
      </c>
      <c r="C69" s="23">
        <v>26.4</v>
      </c>
      <c r="D69" s="23">
        <v>19</v>
      </c>
      <c r="E69" s="23">
        <v>0.72</v>
      </c>
      <c r="F69" s="23">
        <v>0</v>
      </c>
    </row>
    <row r="70" spans="1:6" ht="53.4" customHeight="1">
      <c r="A70" s="23" t="s">
        <v>14</v>
      </c>
      <c r="B70" s="6" t="s">
        <v>68</v>
      </c>
      <c r="C70" s="23">
        <v>16.5</v>
      </c>
      <c r="D70" s="23">
        <v>12</v>
      </c>
      <c r="E70" s="23">
        <v>0.72</v>
      </c>
      <c r="F70" s="23">
        <v>0</v>
      </c>
    </row>
    <row r="71" spans="1:6" ht="78">
      <c r="A71" s="23" t="s">
        <v>15</v>
      </c>
      <c r="B71" s="6" t="s">
        <v>33</v>
      </c>
      <c r="C71" s="23">
        <v>19.899999999999999</v>
      </c>
      <c r="D71" s="23">
        <v>14</v>
      </c>
      <c r="E71" s="23">
        <v>0.72</v>
      </c>
      <c r="F71" s="23">
        <v>0</v>
      </c>
    </row>
    <row r="72" spans="1:6" ht="62.4">
      <c r="A72" s="23" t="s">
        <v>17</v>
      </c>
      <c r="B72" s="6" t="s">
        <v>55</v>
      </c>
      <c r="C72" s="23">
        <v>19.600000000000001</v>
      </c>
      <c r="D72" s="23">
        <v>14</v>
      </c>
      <c r="E72" s="23">
        <v>0.72</v>
      </c>
      <c r="F72" s="23">
        <v>0</v>
      </c>
    </row>
    <row r="73" spans="1:6" ht="34.200000000000003" customHeight="1">
      <c r="A73" s="23" t="s">
        <v>18</v>
      </c>
      <c r="B73" s="6" t="s">
        <v>34</v>
      </c>
      <c r="C73" s="23">
        <v>136.1</v>
      </c>
      <c r="D73" s="23">
        <v>100</v>
      </c>
      <c r="E73" s="23">
        <v>0.72</v>
      </c>
      <c r="F73" s="23">
        <v>10</v>
      </c>
    </row>
    <row r="74" spans="1:6" ht="15.6">
      <c r="A74" s="30" t="s">
        <v>135</v>
      </c>
      <c r="B74" s="31"/>
      <c r="C74" s="13">
        <f>SUM(C64:C73)</f>
        <v>639.5</v>
      </c>
      <c r="D74" s="23">
        <f>SUM(D64:D73)</f>
        <v>458</v>
      </c>
      <c r="E74" s="23">
        <v>0.72</v>
      </c>
      <c r="F74" s="23">
        <f>SUM(F64:F73)</f>
        <v>20</v>
      </c>
    </row>
    <row r="75" spans="1:6" ht="15.6">
      <c r="A75" s="32" t="s">
        <v>127</v>
      </c>
      <c r="B75" s="32"/>
      <c r="C75" s="32"/>
      <c r="D75" s="32"/>
      <c r="E75" s="32"/>
      <c r="F75" s="32"/>
    </row>
    <row r="76" spans="1:6" ht="62.4">
      <c r="A76" s="23" t="s">
        <v>6</v>
      </c>
      <c r="B76" s="6" t="s">
        <v>28</v>
      </c>
      <c r="C76" s="23">
        <v>24.7</v>
      </c>
      <c r="D76" s="23">
        <v>23</v>
      </c>
      <c r="E76" s="23">
        <v>0.95</v>
      </c>
      <c r="F76" s="23">
        <v>2</v>
      </c>
    </row>
    <row r="77" spans="1:6" ht="78">
      <c r="A77" s="23" t="s">
        <v>8</v>
      </c>
      <c r="B77" s="6" t="s">
        <v>59</v>
      </c>
      <c r="C77" s="23">
        <v>58.6</v>
      </c>
      <c r="D77" s="23">
        <v>55</v>
      </c>
      <c r="E77" s="23">
        <v>0.95</v>
      </c>
      <c r="F77" s="23">
        <v>0</v>
      </c>
    </row>
    <row r="78" spans="1:6" ht="78">
      <c r="A78" s="23" t="s">
        <v>10</v>
      </c>
      <c r="B78" s="6" t="s">
        <v>84</v>
      </c>
      <c r="C78" s="23">
        <v>48.6</v>
      </c>
      <c r="D78" s="23">
        <v>46</v>
      </c>
      <c r="E78" s="23">
        <v>0.95</v>
      </c>
      <c r="F78" s="23">
        <v>0</v>
      </c>
    </row>
    <row r="79" spans="1:6" ht="31.2">
      <c r="A79" s="23" t="s">
        <v>11</v>
      </c>
      <c r="B79" s="6" t="s">
        <v>34</v>
      </c>
      <c r="C79" s="13">
        <v>87.1</v>
      </c>
      <c r="D79" s="23">
        <v>83</v>
      </c>
      <c r="E79" s="23">
        <v>0.95</v>
      </c>
      <c r="F79" s="23">
        <v>8</v>
      </c>
    </row>
    <row r="80" spans="1:6" ht="15.6">
      <c r="A80" s="30" t="s">
        <v>141</v>
      </c>
      <c r="B80" s="31"/>
      <c r="C80" s="13">
        <f>SUM(C76:C79)</f>
        <v>219</v>
      </c>
      <c r="D80" s="23">
        <f>SUM(D76:D79)</f>
        <v>207</v>
      </c>
      <c r="E80" s="23">
        <v>0.95</v>
      </c>
      <c r="F80" s="23">
        <f>SUM(F76:F79)</f>
        <v>10</v>
      </c>
    </row>
    <row r="81" spans="1:6" ht="15.6">
      <c r="A81" s="32" t="s">
        <v>120</v>
      </c>
      <c r="B81" s="32"/>
      <c r="C81" s="32"/>
      <c r="D81" s="32"/>
      <c r="E81" s="32"/>
      <c r="F81" s="32"/>
    </row>
    <row r="82" spans="1:6" ht="62.4">
      <c r="A82" s="23" t="s">
        <v>6</v>
      </c>
      <c r="B82" s="6" t="s">
        <v>28</v>
      </c>
      <c r="C82" s="13">
        <v>107.1</v>
      </c>
      <c r="D82" s="23">
        <v>11</v>
      </c>
      <c r="E82" s="23">
        <v>0.1</v>
      </c>
      <c r="F82" s="23">
        <v>0</v>
      </c>
    </row>
    <row r="83" spans="1:6" ht="34.200000000000003">
      <c r="A83" s="23" t="s">
        <v>8</v>
      </c>
      <c r="B83" s="6" t="s">
        <v>145</v>
      </c>
      <c r="C83" s="13">
        <v>847</v>
      </c>
      <c r="D83" s="23">
        <v>89</v>
      </c>
      <c r="E83" s="23">
        <v>0.1</v>
      </c>
      <c r="F83" s="23">
        <v>6</v>
      </c>
    </row>
    <row r="84" spans="1:6" ht="15.6">
      <c r="A84" s="30" t="s">
        <v>142</v>
      </c>
      <c r="B84" s="31"/>
      <c r="C84" s="13">
        <f>SUM(C82:C83)</f>
        <v>954.1</v>
      </c>
      <c r="D84" s="23">
        <f>SUM(D82:D83)</f>
        <v>100</v>
      </c>
      <c r="E84" s="23">
        <v>0.1</v>
      </c>
      <c r="F84" s="23">
        <f>SUM(F82:F83)</f>
        <v>6</v>
      </c>
    </row>
    <row r="85" spans="1:6" ht="15.6">
      <c r="A85" s="32" t="s">
        <v>121</v>
      </c>
      <c r="B85" s="32"/>
      <c r="C85" s="32"/>
      <c r="D85" s="32"/>
      <c r="E85" s="32"/>
      <c r="F85" s="32"/>
    </row>
    <row r="86" spans="1:6" ht="62.4">
      <c r="A86" s="23" t="s">
        <v>6</v>
      </c>
      <c r="B86" s="6" t="s">
        <v>28</v>
      </c>
      <c r="C86" s="23">
        <v>14.3</v>
      </c>
      <c r="D86" s="23">
        <v>3</v>
      </c>
      <c r="E86" s="23">
        <v>0.18</v>
      </c>
      <c r="F86" s="23">
        <v>0</v>
      </c>
    </row>
    <row r="87" spans="1:6" ht="109.2">
      <c r="A87" s="23" t="s">
        <v>8</v>
      </c>
      <c r="B87" s="6" t="s">
        <v>52</v>
      </c>
      <c r="C87" s="23">
        <v>111.7</v>
      </c>
      <c r="D87" s="23">
        <v>20</v>
      </c>
      <c r="E87" s="23">
        <v>0.18</v>
      </c>
      <c r="F87" s="23">
        <v>2</v>
      </c>
    </row>
    <row r="88" spans="1:6" ht="78">
      <c r="A88" s="23" t="s">
        <v>10</v>
      </c>
      <c r="B88" s="6" t="s">
        <v>85</v>
      </c>
      <c r="C88" s="13">
        <v>194</v>
      </c>
      <c r="D88" s="23">
        <v>35</v>
      </c>
      <c r="E88" s="23">
        <v>0.18</v>
      </c>
      <c r="F88" s="23">
        <v>0</v>
      </c>
    </row>
    <row r="89" spans="1:6" ht="46.8">
      <c r="A89" s="23" t="s">
        <v>11</v>
      </c>
      <c r="B89" s="6" t="s">
        <v>70</v>
      </c>
      <c r="C89" s="23">
        <v>96.6</v>
      </c>
      <c r="D89" s="23">
        <v>18</v>
      </c>
      <c r="E89" s="23">
        <v>0.18</v>
      </c>
      <c r="F89" s="23">
        <v>0</v>
      </c>
    </row>
    <row r="90" spans="1:6" ht="46.8">
      <c r="A90" s="23" t="s">
        <v>12</v>
      </c>
      <c r="B90" s="6" t="s">
        <v>71</v>
      </c>
      <c r="C90" s="23">
        <v>62.5</v>
      </c>
      <c r="D90" s="23">
        <v>11</v>
      </c>
      <c r="E90" s="23">
        <v>0.18</v>
      </c>
      <c r="F90" s="23">
        <v>0</v>
      </c>
    </row>
    <row r="91" spans="1:6" ht="62.4">
      <c r="A91" s="23" t="s">
        <v>13</v>
      </c>
      <c r="B91" s="6" t="s">
        <v>86</v>
      </c>
      <c r="C91" s="23">
        <v>46.5</v>
      </c>
      <c r="D91" s="23">
        <v>7</v>
      </c>
      <c r="E91" s="23">
        <v>0.18</v>
      </c>
      <c r="F91" s="23">
        <v>0</v>
      </c>
    </row>
    <row r="92" spans="1:6" ht="62.4">
      <c r="A92" s="23" t="s">
        <v>14</v>
      </c>
      <c r="B92" s="6" t="s">
        <v>73</v>
      </c>
      <c r="C92" s="23">
        <v>30.3</v>
      </c>
      <c r="D92" s="23">
        <v>6</v>
      </c>
      <c r="E92" s="23">
        <v>0.18</v>
      </c>
      <c r="F92" s="23">
        <v>0</v>
      </c>
    </row>
    <row r="93" spans="1:6" ht="62.4">
      <c r="A93" s="23" t="s">
        <v>15</v>
      </c>
      <c r="B93" s="6" t="s">
        <v>55</v>
      </c>
      <c r="C93" s="23">
        <v>65.7</v>
      </c>
      <c r="D93" s="23">
        <v>12</v>
      </c>
      <c r="E93" s="23">
        <v>0.18</v>
      </c>
      <c r="F93" s="23">
        <v>0</v>
      </c>
    </row>
    <row r="94" spans="1:6" ht="46.8">
      <c r="A94" s="23" t="s">
        <v>17</v>
      </c>
      <c r="B94" s="6" t="s">
        <v>87</v>
      </c>
      <c r="C94" s="23">
        <v>32.1</v>
      </c>
      <c r="D94" s="23">
        <v>6</v>
      </c>
      <c r="E94" s="23">
        <v>0.18</v>
      </c>
      <c r="F94" s="23">
        <v>0</v>
      </c>
    </row>
    <row r="95" spans="1:6" ht="31.2">
      <c r="A95" s="23" t="s">
        <v>18</v>
      </c>
      <c r="B95" s="6" t="s">
        <v>34</v>
      </c>
      <c r="C95" s="23">
        <v>720.2</v>
      </c>
      <c r="D95" s="23">
        <v>133</v>
      </c>
      <c r="E95" s="23">
        <v>0.18</v>
      </c>
      <c r="F95" s="23">
        <v>13</v>
      </c>
    </row>
    <row r="96" spans="1:6" ht="15.6">
      <c r="A96" s="30" t="s">
        <v>141</v>
      </c>
      <c r="B96" s="31"/>
      <c r="C96" s="23">
        <f>SUM(C86:C95)</f>
        <v>1373.9</v>
      </c>
      <c r="D96" s="23">
        <f>SUM(D86:D95)</f>
        <v>251</v>
      </c>
      <c r="E96" s="23">
        <v>0.18</v>
      </c>
      <c r="F96" s="23">
        <f>SUM(F86:F95)</f>
        <v>15</v>
      </c>
    </row>
    <row r="97" spans="1:6" ht="15.6">
      <c r="A97" s="30" t="s">
        <v>19</v>
      </c>
      <c r="B97" s="31"/>
      <c r="C97" s="13">
        <f>SUM(C17,C23,C31,C38,C49,C56,C62,C74,C80,C84,C96)</f>
        <v>7412.6</v>
      </c>
      <c r="D97" s="23">
        <f>SUM(D17,D23,D31,D38,D49,D56,D62,D74,D80,D84,D96)</f>
        <v>2991</v>
      </c>
      <c r="E97" s="16">
        <f>D97/C97</f>
        <v>0.40350214499635756</v>
      </c>
      <c r="F97" s="23">
        <f>SUM(F17,F23,F31,F38,F49,F56,F62,F74,F80,F84,F96)</f>
        <v>153</v>
      </c>
    </row>
    <row r="98" spans="1:6" ht="15.6">
      <c r="A98" s="37" t="s">
        <v>152</v>
      </c>
      <c r="B98" s="37"/>
      <c r="C98" s="9"/>
      <c r="D98" s="9"/>
      <c r="E98" s="9"/>
      <c r="F98" s="9"/>
    </row>
    <row r="99" spans="1:6">
      <c r="A99" s="33" t="s">
        <v>96</v>
      </c>
      <c r="B99" s="33"/>
      <c r="C99" s="33"/>
      <c r="D99" s="33"/>
      <c r="E99" s="33"/>
      <c r="F99" s="33"/>
    </row>
    <row r="100" spans="1:6">
      <c r="A100" s="33" t="s">
        <v>97</v>
      </c>
      <c r="B100" s="33"/>
      <c r="C100" s="33"/>
      <c r="D100" s="33"/>
      <c r="E100" s="33"/>
      <c r="F100" s="33"/>
    </row>
    <row r="101" spans="1:6">
      <c r="A101" s="33" t="s">
        <v>98</v>
      </c>
      <c r="B101" s="33"/>
      <c r="C101" s="33"/>
      <c r="D101" s="33"/>
      <c r="E101" s="33"/>
      <c r="F101" s="33"/>
    </row>
  </sheetData>
  <mergeCells count="32">
    <mergeCell ref="A100:F100"/>
    <mergeCell ref="A101:F101"/>
    <mergeCell ref="A84:B84"/>
    <mergeCell ref="A85:F85"/>
    <mergeCell ref="A96:B96"/>
    <mergeCell ref="A97:B97"/>
    <mergeCell ref="A98:B98"/>
    <mergeCell ref="A99:F99"/>
    <mergeCell ref="A62:B62"/>
    <mergeCell ref="A63:F63"/>
    <mergeCell ref="A74:B74"/>
    <mergeCell ref="A75:F75"/>
    <mergeCell ref="A80:B80"/>
    <mergeCell ref="A81:F81"/>
    <mergeCell ref="A38:B38"/>
    <mergeCell ref="A39:F39"/>
    <mergeCell ref="A49:B49"/>
    <mergeCell ref="A50:F50"/>
    <mergeCell ref="A56:B56"/>
    <mergeCell ref="A57:F57"/>
    <mergeCell ref="A17:B17"/>
    <mergeCell ref="A18:F18"/>
    <mergeCell ref="A23:B23"/>
    <mergeCell ref="A24:F24"/>
    <mergeCell ref="A31:B31"/>
    <mergeCell ref="A32:F32"/>
    <mergeCell ref="D4:F4"/>
    <mergeCell ref="A5:F5"/>
    <mergeCell ref="A6:F6"/>
    <mergeCell ref="A7:F7"/>
    <mergeCell ref="A8:F8"/>
    <mergeCell ref="A11: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 1</vt:lpstr>
      <vt:lpstr>Прил.2</vt:lpstr>
      <vt:lpstr>Прил. 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2014-07-17T07:10:48Z</dcterms:modified>
</cp:coreProperties>
</file>