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0" windowWidth="14790" windowHeight="8955" activeTab="0"/>
  </bookViews>
  <sheets>
    <sheet name="2015-2017 " sheetId="1" r:id="rId1"/>
  </sheets>
  <definedNames>
    <definedName name="_xlnm.Print_Titles" localSheetId="0">'2015-2017 '!$5:$7</definedName>
    <definedName name="_xlnm.Print_Area" localSheetId="0">'2015-2017 '!$A$1:$Q$152</definedName>
  </definedNames>
  <calcPr fullCalcOnLoad="1" refMode="R1C1"/>
</workbook>
</file>

<file path=xl/sharedStrings.xml><?xml version="1.0" encoding="utf-8"?>
<sst xmlns="http://schemas.openxmlformats.org/spreadsheetml/2006/main" count="724" uniqueCount="256">
  <si>
    <t>в том числе:</t>
  </si>
  <si>
    <t>на                    9 месяцев</t>
  </si>
  <si>
    <t>Срок выполнения</t>
  </si>
  <si>
    <t>Наименование проекта</t>
  </si>
  <si>
    <t>I.</t>
  </si>
  <si>
    <t>1.</t>
  </si>
  <si>
    <t>Петрозаводский городской округ</t>
  </si>
  <si>
    <t>3.</t>
  </si>
  <si>
    <t>4.</t>
  </si>
  <si>
    <t>5.</t>
  </si>
  <si>
    <t>6.</t>
  </si>
  <si>
    <t>7.</t>
  </si>
  <si>
    <t>8.</t>
  </si>
  <si>
    <t>9.</t>
  </si>
  <si>
    <t>10.</t>
  </si>
  <si>
    <t>11.</t>
  </si>
  <si>
    <t>12.</t>
  </si>
  <si>
    <t>13.</t>
  </si>
  <si>
    <t>14.</t>
  </si>
  <si>
    <t>II.</t>
  </si>
  <si>
    <t>2.</t>
  </si>
  <si>
    <t>Наименование заказчика, получателя</t>
  </si>
  <si>
    <t>Наименование застройщика</t>
  </si>
  <si>
    <t xml:space="preserve">Сроки </t>
  </si>
  <si>
    <t>04</t>
  </si>
  <si>
    <t>09</t>
  </si>
  <si>
    <t>05</t>
  </si>
  <si>
    <t>02</t>
  </si>
  <si>
    <t>Министерство строительства Республики Карелия - главный распорядитель средств</t>
  </si>
  <si>
    <t>2014-2015</t>
  </si>
  <si>
    <t>Доля средств местного бюджета на осуществление бюджетных инвестиций</t>
  </si>
  <si>
    <t>15.</t>
  </si>
  <si>
    <t>Сметная стоимость  в ценах утвержде-ния проекта</t>
  </si>
  <si>
    <t>Остаток сметной стоимости в ценах утвержде-ния проекта</t>
  </si>
  <si>
    <t xml:space="preserve">Раз-дел </t>
  </si>
  <si>
    <t>Под-раз-дел</t>
  </si>
  <si>
    <t>Целе-вая статья</t>
  </si>
  <si>
    <t>Вид рас-хо-дов</t>
  </si>
  <si>
    <t>№ п/п</t>
  </si>
  <si>
    <t xml:space="preserve">администрация Петрозаводского городского округа </t>
  </si>
  <si>
    <t xml:space="preserve">Сроки (годы) </t>
  </si>
  <si>
    <t>Стоимость завершения работ в текущих ценах</t>
  </si>
  <si>
    <t>Сумма, в том числе по годам</t>
  </si>
  <si>
    <t>2015</t>
  </si>
  <si>
    <t>ведутся проектные работы</t>
  </si>
  <si>
    <t>Объекты капитального строительства в сфере дорожного строительства, относящиеся к государственной собственности Республики Карелия (Дорожный фонд)</t>
  </si>
  <si>
    <t>16.</t>
  </si>
  <si>
    <t>администрация Сегежского городского поселения  (заказчик); администрация Сегежского  муниципального района (получатель)</t>
  </si>
  <si>
    <t xml:space="preserve">администрация Сегежского городского поселения </t>
  </si>
  <si>
    <t>2014-2016</t>
  </si>
  <si>
    <t>2015-2016</t>
  </si>
  <si>
    <t>27948,7</t>
  </si>
  <si>
    <t>2016</t>
  </si>
  <si>
    <t>17.</t>
  </si>
  <si>
    <t>18.</t>
  </si>
  <si>
    <t>19.</t>
  </si>
  <si>
    <t>20.</t>
  </si>
  <si>
    <t>21.</t>
  </si>
  <si>
    <t>22.</t>
  </si>
  <si>
    <t>414</t>
  </si>
  <si>
    <t>522</t>
  </si>
  <si>
    <t>23.</t>
  </si>
  <si>
    <t>24.</t>
  </si>
  <si>
    <t>Государственный комитет Республики Карелия по транспорту - главный распорядитель средств</t>
  </si>
  <si>
    <t>1119053</t>
  </si>
  <si>
    <t>2016-2017</t>
  </si>
  <si>
    <t>2012-2016</t>
  </si>
  <si>
    <t>473819,48</t>
  </si>
  <si>
    <t>454120,54</t>
  </si>
  <si>
    <t>администрация Рыборецкого вепсского сельского поселения  (заказчик); администрация Прионежского муниципального района (получатель)</t>
  </si>
  <si>
    <t xml:space="preserve">администрация Рыборецкого вепсского сельского поселения  </t>
  </si>
  <si>
    <t>01</t>
  </si>
  <si>
    <t>Прионежский муниципальный район</t>
  </si>
  <si>
    <t>25.</t>
  </si>
  <si>
    <t>26.</t>
  </si>
  <si>
    <t>Объекты капитального строительства, относящиеся к государственной собственности Республики Карелия</t>
  </si>
  <si>
    <t>III.</t>
  </si>
  <si>
    <t>Сегежский муниципальный район</t>
  </si>
  <si>
    <t>в том числе</t>
  </si>
  <si>
    <t>27.</t>
  </si>
  <si>
    <t>28.</t>
  </si>
  <si>
    <t>08</t>
  </si>
  <si>
    <t>2013-2015</t>
  </si>
  <si>
    <t>казенное учреждение                                  Республики Карелия                                     «Управление капитального строительства  Республики Карелия»</t>
  </si>
  <si>
    <t>казенное учреждение                                  Республики Карелия                                     «Управление автомобильных дорог Республики Карелия»</t>
  </si>
  <si>
    <t>Расходы – всего</t>
  </si>
  <si>
    <t>Министерство строительства, жилищно-коммунального хозяйства и энергетики Республики Карелия – главный распорядитель средств</t>
  </si>
  <si>
    <t>открытое акционерное общество «Петрозаводские коммунальные системы»</t>
  </si>
  <si>
    <t>в ценах                 2009 года    505 190,0</t>
  </si>
  <si>
    <t>в текущих ценах                  87 750,0</t>
  </si>
  <si>
    <t>Строительство газопровода распределительного (уличная сеть) по д. Верховье, г. Олонец, д. Судалица Олонецкого городского поселения Олонецкого национального муниципального района  (в том числе проектно-изыскательские работы)</t>
  </si>
  <si>
    <t>Строительство газопровода распределительного (уличная сеть) по д. Тукса Туксинского сельского поселения Олонецкого национального муниципального района  (в том числе проектно-изыскательские работы)</t>
  </si>
  <si>
    <t>Строительство газопровода распределительного (уличная сеть) по с. Михайловское  Михайловского сельского поселения Олонецкого национального муниципального района   (в том числе проектно-изыскательские работы)</t>
  </si>
  <si>
    <t>Строительство газопровода распределительного (уличная сеть) по  п. Салми, д. Ряймяля Салминского сельского поселения Питкярантского  муниципального района  (в том числе проектно-изыскательские работы)</t>
  </si>
  <si>
    <t>Строительство газопровода распределительного (уличная сеть) по  п. Ляскеля, д. Янис, д. Хийденсельга Ляскельского сельского поселения Питкярантского  муниципального района (в том числе проектно-изыскательские работы)</t>
  </si>
  <si>
    <t>Строительство газопровода распределительного (уличная сеть) по  п. Харлу, д. Рауталахти Харлуского сельского поселения Питкярантского  муниципального района  (в том числе проектно-изыскательские работы)</t>
  </si>
  <si>
    <t>Строительство газопровода распределительного (уличная сеть) по г. Лахденпохья Лахденпохского городского поселения Лахденпохского муниципального района  (в том числе проектно-изыскательские работы)</t>
  </si>
  <si>
    <t>Реконструкция Национальной библиотеки Республики Карелия,              г. Петрозаводск (в том числе проектно-изыскательские работы)</t>
  </si>
  <si>
    <t>бюджетное учреждение «Дирекция по эксплуатации зданий учреждений культуры»</t>
  </si>
  <si>
    <t>Проектно-изыскательские работы</t>
  </si>
  <si>
    <t>Оформление и согласование документации на получение земельных участков под строительство автомобильных дорог и мостов</t>
  </si>
  <si>
    <t>Строительство мостового перехода через р. Кузрека на км 19+100 автомобильной дороги Беломорск – Сумпосад – Колежма</t>
  </si>
  <si>
    <t>Реконструкция участка автомобильной дороги Кочкома – Тикша – Ледмозеро – Костомукша – госграница, км 35 – км 44</t>
  </si>
  <si>
    <t>Строительство автомобильной дороги Великая Губа – Оятевщина</t>
  </si>
  <si>
    <t>Строительство газопровода распределительного (уличная сеть) по д. Нурмолицы, д. Новинка, п. Ковера Коверского сельского поселения  Олонецкого национального муниципального района   (в том числе проектно-изыскательские работы)</t>
  </si>
  <si>
    <t>Строительство больницы на 200 коек, блок «B», г. Сортавала (в том числе проектно-изыскательские работы)</t>
  </si>
  <si>
    <t>администрация Прионежского муниципального района</t>
  </si>
  <si>
    <t>администрация Пряжинского муниципального района</t>
  </si>
  <si>
    <t>за счет средств бюджета Республики Карелия</t>
  </si>
  <si>
    <t>Строительство теплотрассы от блочно-модульной котельной до магистральной теплотрассы в г. Суоярви</t>
  </si>
  <si>
    <t>Строительство котельной в с. Спасская Губа Кондопожского муниципального района (в том числе проектно-изыскательские работы)</t>
  </si>
  <si>
    <t>Строительство газопровода распределительного (уличная сеть) по с. Спасская Губа Кондопожского муниципального района  (в том числе проектно-изыскательские работы)</t>
  </si>
  <si>
    <t>Объекты капитального строительства, предназначенные для решения вопросов местного значения</t>
  </si>
  <si>
    <t xml:space="preserve">за счет средств бюджета Республики Карелия  </t>
  </si>
  <si>
    <t>0530150</t>
  </si>
  <si>
    <t>государственное бюджетное учреждение здравоохранения Республики Карелия «Сортавальская центральная районная больница»</t>
  </si>
  <si>
    <t>Объекты капитального строительства, предназначенные для решения вопросов местного значения, финансовое обеспечение которых осуществляется в форме бюджетных инвестиций</t>
  </si>
  <si>
    <t>Объекты капитального строительства, предназначенные для решения вопросов местного значения, финансовое обеспечение которых осуществляется в форме субсидий бюджетам муниципальных образований</t>
  </si>
  <si>
    <t>823</t>
  </si>
  <si>
    <t>29.</t>
  </si>
  <si>
    <t>0707600</t>
  </si>
  <si>
    <t>Строительство газопровода распределительного (уличная сеть) по д. Верхняя Видлица, д. Гавриловка, с. Видлица, п. Устье Видлицы Видлицкого сельского поселения  Олонецкого национального муниципального района  (в том числе проектно-изыскательские работы)</t>
  </si>
  <si>
    <t xml:space="preserve">Адресная инвестиционная программа Республики Карелия на 2015 год и на плановый период 2016 и 2017 годов
</t>
  </si>
  <si>
    <t>0549040</t>
  </si>
  <si>
    <t>0519040</t>
  </si>
  <si>
    <t>0519603</t>
  </si>
  <si>
    <t>Беломорский муниципальный район</t>
  </si>
  <si>
    <t>администрация Беломорского городского поселения (заказчик); администрация Беломорского муниципального района (получатель)</t>
  </si>
  <si>
    <t xml:space="preserve">администрация Беломорского городского поселения  </t>
  </si>
  <si>
    <t>администрация Сосновецкого сельского поселения (заказчик); администрация Беломорского муниципального района (получатель)</t>
  </si>
  <si>
    <t xml:space="preserve">администрация Сосновецкого сельского поселения  </t>
  </si>
  <si>
    <t>администрация Сумпосадского сельского поселения (заказчик); администрация Беломорского муниципального района (получатель)</t>
  </si>
  <si>
    <t xml:space="preserve">администрация Сумпосадского сельского поселения  </t>
  </si>
  <si>
    <t>Кемский муниципальный район</t>
  </si>
  <si>
    <t>администрация Рабочеостровского сельского поселения (заказчик); администрация Кемского муниципального района (получатель)</t>
  </si>
  <si>
    <t xml:space="preserve">администрация Рабочеостровского сельского поселения </t>
  </si>
  <si>
    <t>Лахденпохский муниципальный район</t>
  </si>
  <si>
    <t>администрация Лахденпохского городского поселения (заказчик); администрация Лахденпохского муниципального района (получатель)</t>
  </si>
  <si>
    <t xml:space="preserve">администрация Лахденпохского городского поселения  </t>
  </si>
  <si>
    <t>Медвежьегорский муниципальный район</t>
  </si>
  <si>
    <t xml:space="preserve">администрация Медвежьегорского городского поселения </t>
  </si>
  <si>
    <t>1829040</t>
  </si>
  <si>
    <t>Строительство газопровода распределительного (уличная сеть) по д. Ильинская Горка, д. Большаково, п. Ильинский, д. Алексала, д.Еройла, д. Герпеля, c. Нурмойла, п. cовхоза «Ильинский»,  д. Тулокса, д. Устье Тулоксы Ильинского сельского поселения Олонецкого национального района  (в том числе проектно-изыскательские работы)</t>
  </si>
  <si>
    <t>Строительство газопровода распределительного (уличная сеть) по д. Татчелица, д. Путилица, д. Тахтасово,  д. Иммалицы, д. Рыпушкалицы, д. Капшойла Олонецкого городского поселения  Олонецкого национального муниципального района  (в том числе проектно-изыскательские работы)</t>
  </si>
  <si>
    <t>Строительство газопровода распределительного (уличная сеть) по д. Куйтежа, п. Речная Сельга Куйтежского сельского поселения Олонецкого национального муниципального района (в том числе проектно-изыскательские работы)</t>
  </si>
  <si>
    <t>Строительство газопровода распределительного (уличная сеть) п. Куркиеки Куркиекского сельского поселения Лахденпохского муниципального района  (в том числе проектно-изыскательские работы)</t>
  </si>
  <si>
    <t>Строительство газопровода распределительного (уличная сеть) п. Хийтола, п. Куликово, п. Тоунан Хийтольского сельского поселения Лахденпохского муниципального района (в том числе проектно-изыскательские работы)</t>
  </si>
  <si>
    <t>Строительство газопровода распределительного (уличная сеть) п. Элисенваара, п. Вялимяки Элисенваарского  сельского поселения Лахденпохского муниципального района  (в том числе проектно-изыскательские работы)</t>
  </si>
  <si>
    <t>Строительство газопровода распределительного (уличная сеть) п. Ихала, п. Раухала, п. Мийнала Мийнальского сельского поселения Лахденпохского муниципального района  (в том числе проектно-изыскательские работы)</t>
  </si>
  <si>
    <t>Строительство газопровода распределительного (уличная сеть) г. Сортавала, п. Хюмпеля,  п. Лахденкюля Сортавальского городского поселения Сортавальского муниципального района  (в том числе проектно-изыскательские работы)</t>
  </si>
  <si>
    <t>Строительство газопровода распределительного (уличная сеть) п. Хелюля, с. Хелюля, п. Раутакангас Хелюльского городского поселения Сортавальского муниципального района  (в том числе проектно-изыскательские работы)</t>
  </si>
  <si>
    <t>Строительство газопровода распределительного (уличная сеть) п. Рускеала,  п. Пуйккола, п. Партала, п. Кааламо, п. Маткаселькя, п. Рюттю Кааламского  сельского поселения Сортавальского муниципального района  (в том числе проектно-изыскательские работы)</t>
  </si>
  <si>
    <t>Строительство газопровода распределительного (уличная сеть) по пгт. Вяртсиля Вяртсильского городского поселения Сортавальского муниципального района (в том числе проектно-изыскательские работы)</t>
  </si>
  <si>
    <t>Строительство газопровода распределительного (уличная сеть) по населенным пунктам Пудожского муниципального района (в том числе проектно-изыскательские работы)</t>
  </si>
  <si>
    <t>1819040</t>
  </si>
  <si>
    <t>30.</t>
  </si>
  <si>
    <t xml:space="preserve">Строительство модульной котельной мощностью 5МВт в пос. Боровой Калевальского национального муниципального района </t>
  </si>
  <si>
    <t>31.</t>
  </si>
  <si>
    <t>0129040</t>
  </si>
  <si>
    <t>0147560</t>
  </si>
  <si>
    <t>Государственная корпорация по содействию разработке, производству и экспорту высокотехнологичной промышленной продукции «Ростех»</t>
  </si>
  <si>
    <t>2009-2015</t>
  </si>
  <si>
    <t>2011-2015</t>
  </si>
  <si>
    <t>2017</t>
  </si>
  <si>
    <t>2015-2017</t>
  </si>
  <si>
    <t>2017-2020</t>
  </si>
  <si>
    <t>2013-2016</t>
  </si>
  <si>
    <t>Строительство мостового перехода через протоку на 21 км автомобильной дороги «Кола», 1051 км – Нильмозеро – Нильмогуба (0,50 км/19,9 пм)</t>
  </si>
  <si>
    <t>13532,23</t>
  </si>
  <si>
    <t>50981,34 в ценах IV квартала 2013 года</t>
  </si>
  <si>
    <t>35972,0 в ценах IV квартала 2013 года</t>
  </si>
  <si>
    <t>проектно-сметная документация отсутствует</t>
  </si>
  <si>
    <t>0519503</t>
  </si>
  <si>
    <t>администрация Летнереченского сельского поселения (заказчик); администрация Беломорского муниципального района (получатель)</t>
  </si>
  <si>
    <t xml:space="preserve">администрация Летнереченского сельского поселения  </t>
  </si>
  <si>
    <t>администрация Кемского городского поселения (заказчик); администрация Кемского муниципального района (получатель)</t>
  </si>
  <si>
    <t xml:space="preserve">администрация Кемского городского поселения  </t>
  </si>
  <si>
    <r>
      <t>Обеспечение мероприятий по переселению граждан из аварийного жилищного фонда с учетом развития малоэтажного жилищного строительства в Лахденпохском городском поселении</t>
    </r>
  </si>
  <si>
    <r>
      <t>Обеспечение мероприятий по переселению граждан из аварийного жилищного фонда с учетом развития малоэтажного жилищного строительства в Мийнальском сельском поселении</t>
    </r>
  </si>
  <si>
    <t>администрация Мийнальского сельского поселения (заказчик); администрация Лахденпохского муниципального района (получатель)</t>
  </si>
  <si>
    <t xml:space="preserve">администрация Мийнальского сельского поселения  </t>
  </si>
  <si>
    <t>администрация Заозерского сельского поселения (заказчик); администрация Прионежского муниципального района (получатель)</t>
  </si>
  <si>
    <t xml:space="preserve">администрация Заозерского сельского поселения  </t>
  </si>
  <si>
    <t>администрация Пайского сельского поселения  (заказчик); администрация Прионежского муниципального района (получатель)</t>
  </si>
  <si>
    <t xml:space="preserve">администрация Пайского сельского поселения  </t>
  </si>
  <si>
    <t>администрация Ладва-Веткинского сельского поселения  (заказчик); администрация Прионежского муниципального района (получатель)</t>
  </si>
  <si>
    <t xml:space="preserve">администрация Ладва-Веткинского сельского поселения  </t>
  </si>
  <si>
    <t>администрация Ладвинского сельского поселения  (заказчик); администрация Прионежского муниципального района (получатель)</t>
  </si>
  <si>
    <t xml:space="preserve">администрация Ладвинского сельского поселения  </t>
  </si>
  <si>
    <t>Обеспечение мероприятий по переселению граждан из аварийного жилищного фонда с учетом развития малоэтажного жилищного строительства</t>
  </si>
  <si>
    <t>2014-2017</t>
  </si>
  <si>
    <r>
      <t>Обеспечение мероприятий по переселению граждан из аварийного жилищного фонда с учетом развития малоэтажного жилищного строительства в Беломорском городском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</si>
  <si>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Сосновецком сельском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</si>
  <si>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Сумпосадском сельском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</si>
  <si>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Летнереченском сельском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</si>
  <si>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Кемском городском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</si>
  <si>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Рабочеостровском сельском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</si>
  <si>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Медвежьегорском городском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</si>
  <si>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Заозерском сельском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</si>
  <si>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Пайском сельском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</si>
  <si>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Ладва-Веткинском сельском поселении</t>
    </r>
    <r>
      <rPr>
        <b/>
        <sz val="10"/>
        <rFont val="Times New Roman"/>
        <family val="1"/>
      </rPr>
      <t xml:space="preserve"> </t>
    </r>
  </si>
  <si>
    <r>
      <t>Обеспечение мероприятий по переселению граждан из аварийного жилищного фонда с учетом развития малоэтажного жилищного строительства в Ладвинском сельском поселении</t>
    </r>
    <r>
      <rPr>
        <b/>
        <sz val="10"/>
        <rFont val="Times New Roman"/>
        <family val="1"/>
      </rPr>
      <t xml:space="preserve"> </t>
    </r>
  </si>
  <si>
    <t xml:space="preserve">56790,2, в том числе приобрете-ние обо-рудования -13176,0 </t>
  </si>
  <si>
    <t>(тыс. рублей)</t>
  </si>
  <si>
    <t>I.I.</t>
  </si>
  <si>
    <t>2.1.</t>
  </si>
  <si>
    <t>1.1.</t>
  </si>
  <si>
    <t>Строительство и реконструкция водопроводных сооружений                          г. Петрозаводска (II этап)</t>
  </si>
  <si>
    <t>за счет средств государственной корпорации - Фонда содействия реформированию жилищно-коммунального хозяйства</t>
  </si>
  <si>
    <t>2.2.</t>
  </si>
  <si>
    <t>2014- 2016</t>
  </si>
  <si>
    <t>2014- 2015</t>
  </si>
  <si>
    <t>2.3.</t>
  </si>
  <si>
    <t>2.4.</t>
  </si>
  <si>
    <t>3.1.</t>
  </si>
  <si>
    <t>3.2.</t>
  </si>
  <si>
    <t>2016- 2017</t>
  </si>
  <si>
    <t>4.1.</t>
  </si>
  <si>
    <t>4.2.</t>
  </si>
  <si>
    <t>2014- 2017</t>
  </si>
  <si>
    <t>5.1.</t>
  </si>
  <si>
    <t>администрация Медвежьегор-ского городского поселения (заказчик); администрация Медвежьегор-ского муниципального района (получатель)</t>
  </si>
  <si>
    <t>6.1.</t>
  </si>
  <si>
    <t>6.2.</t>
  </si>
  <si>
    <t>Реконструкция системы водоотведения и очистки сточных вод в с. Заозерье Прионежского муниципального района</t>
  </si>
  <si>
    <t>6.3.</t>
  </si>
  <si>
    <t>6.4.</t>
  </si>
  <si>
    <t>6.5.</t>
  </si>
  <si>
    <t>6.6.</t>
  </si>
  <si>
    <t>6.7.</t>
  </si>
  <si>
    <t>7.1.</t>
  </si>
  <si>
    <t>Пряжинский муниципальный район</t>
  </si>
  <si>
    <t>Строительство канализационных очистных сооружений в с. Ведлозеро Пряжинского района</t>
  </si>
  <si>
    <t>7.2.</t>
  </si>
  <si>
    <t xml:space="preserve">Реконструкция системы водоотведения и очистки сточных вод в п. Чална </t>
  </si>
  <si>
    <t>8.1.</t>
  </si>
  <si>
    <t xml:space="preserve">Реконструкция водовода речной воды от насосной станции I подъема до насосной станции II подъема в                      г. Сегеже Республики Карелия </t>
  </si>
  <si>
    <t>I.II.</t>
  </si>
  <si>
    <t>Строительство газопровода распределительного (уличная сеть) п. Хаапалампи, п. Заозерный,                    п. Ниэмелянхови, п. Вуорио Хаапалампинского  сельского поселения Сортавальского муниципального района (в том числе проектно-изыскательские работы)</t>
  </si>
  <si>
    <t>62000, в том числе 1, 2,             3-я очереди -44541,0</t>
  </si>
  <si>
    <t xml:space="preserve">казенное учреждение                                Республики Карелия                            «Управление капитального строительства Республики Карелия» </t>
  </si>
  <si>
    <t>долгосрочная целевая программа «Обеспечение населения Республики Карелия питьевой водой» на 2011-2017 годы</t>
  </si>
  <si>
    <t>Строительство перинатального центра в Республике Карелия по адресу г. Петрозаводск, пр. Лесной, мощностью130 коек (в том числе проектно-изыскательские работы)</t>
  </si>
  <si>
    <t>Строительство мостового перехода через р. Колежма на км 16+500 автомобильной дороги Сумпосад – Воренжа  – Вирандозеро – Нюхча (0,90 км/41,6 пм)</t>
  </si>
  <si>
    <t>Реконструкция участка автомобильной дороги Кочкома – Тикша – Ледмозеро – Костомукша  – госграница, км 11 - км 35</t>
  </si>
  <si>
    <t xml:space="preserve">Реконструкция автомобильной дороги Ихала – Райвио – госграница, км 0 – км 14 за счет средств бюджета Республики Карелия </t>
  </si>
  <si>
    <t xml:space="preserve">Реконструкция автомобильной дороги Ихала – Райвио – госграница, км 14 – км 28 за счет средств бюджета Республики Карелия </t>
  </si>
  <si>
    <t xml:space="preserve">Строительство 8-квартирного и 10-квартирного жилых домов в                      с. Рыбрека Прионежского муниципального района  </t>
  </si>
  <si>
    <r>
      <t>Обеспечение мероприятий по переселению граждан из аварийного жилищного фонда с учетом развития малоэтажного жилищного строительства в Шокшинском вепсском сельском поселении</t>
    </r>
    <r>
      <rPr>
        <b/>
        <sz val="10"/>
        <rFont val="Times New Roman"/>
        <family val="1"/>
      </rPr>
      <t xml:space="preserve"> </t>
    </r>
  </si>
  <si>
    <t>администрация Шокшинского вепсского сельского поселения  (заказчик); администрация Прионежского муниципального района (получатель)</t>
  </si>
  <si>
    <t xml:space="preserve">администрация Шокшинского вепсского сельского поселения  </t>
  </si>
  <si>
    <t>Строительство газопровода распределительного (уличная сеть) по д. Гошкила, д. Торосозеро,              д. Коткозеро Коткозерского сельского поселения Олонецкого национального муниципального района  (в том числе проектно-изыскательские работы)</t>
  </si>
  <si>
    <t>Строительство газопровода распределительного (уличная сеть) по  г. Питкяранта, д. Койриноя,                    д. Ууксу Питкярантского городского поселения Питкярантского  муниципального района  (в том числе проектно-изыскательские работы)</t>
  </si>
  <si>
    <t>Строительство газопровода распределительного (уличная сеть) по п. Импилахти, д. Леппясилта,                         д. Сумериа Импилахтинского сельского поселения Питкярантского муниципального района (в том числе проектно-изыскательские работы)</t>
  </si>
  <si>
    <t>Строительство газопровода распределительного (уличная сеть) по д. Юргелица, д. Онькулица,                     д. Мегрега Олонецкого национального муниципального района  (в том числе проектно-изыскательские работы)</t>
  </si>
  <si>
    <t>Утверждена распоряжением                              Правительства Республики Карелия                    от 17 февраля 2015 года № 87р-П</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</si>
</sst>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7">
    <font>
      <sz val="10"/>
      <name val="Arial Cyr"/>
      <family val="0"/>
    </font>
    <font>
      <sz val="11"/>
      <color indexed="8"/>
      <name val="Calibri"/>
      <family val="2"/>
    </font>
    <font>
      <b/>
      <sz val="11"/>
      <name val="Times New Roman"/>
      <family val="1"/>
    </font>
    <font>
      <sz val="10"/>
      <name val="Times New Roman"/>
      <family val="1"/>
    </font>
    <font>
      <b/>
      <sz val="10"/>
      <name val="Times New Roman"/>
      <family val="1"/>
    </font>
    <font>
      <b/>
      <sz val="13.5"/>
      <name val="Times New Roman"/>
      <family val="1"/>
    </font>
    <font>
      <b/>
      <i/>
      <sz val="10"/>
      <name val="Times New Roman"/>
      <family val="1"/>
    </font>
    <font>
      <sz val="12"/>
      <name val="Times New Roman"/>
      <family val="1"/>
    </font>
    <font>
      <b/>
      <i/>
      <sz val="10"/>
      <name val="Arial Cyr"/>
      <family val="0"/>
    </font>
    <font>
      <sz val="14"/>
      <name val="Times New Roman"/>
      <family val="1"/>
    </font>
    <font>
      <u val="single"/>
      <sz val="9"/>
      <color indexed="12"/>
      <name val="Arial Cyr"/>
      <family val="0"/>
    </font>
    <font>
      <u val="single"/>
      <sz val="9"/>
      <color indexed="36"/>
      <name val="Arial Cyr"/>
      <family val="0"/>
    </font>
    <font>
      <sz val="10"/>
      <name val="Georgia"/>
      <family val="1"/>
    </font>
    <font>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style="thin"/>
      <top/>
      <bottom/>
    </border>
    <border>
      <left style="thin"/>
      <right/>
      <top style="thin"/>
      <bottom style="thin"/>
    </border>
    <border>
      <left style="thin"/>
      <right style="thin"/>
      <top/>
      <bottom style="thin"/>
    </border>
    <border>
      <left/>
      <right style="thin"/>
      <top/>
      <bottom style="thin"/>
    </border>
    <border>
      <left/>
      <right style="thin"/>
      <top style="thin"/>
      <bottom style="thin"/>
    </border>
    <border>
      <left style="thin"/>
      <right/>
      <top/>
      <bottom style="thin"/>
    </border>
    <border>
      <left style="thin"/>
      <right style="thin"/>
      <top style="thin"/>
      <bottom/>
    </border>
    <border>
      <left/>
      <right/>
      <top style="thin"/>
      <bottom style="thin"/>
    </border>
    <border>
      <left style="thin"/>
      <right/>
      <top style="thin"/>
      <bottom>
        <color indexed="63"/>
      </bottom>
    </border>
    <border>
      <left/>
      <right style="thin"/>
      <top style="thin"/>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130">
    <xf numFmtId="0" fontId="0" fillId="0" borderId="0" xfId="0" applyAlignment="1">
      <alignment/>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0" fillId="0" borderId="0" xfId="0" applyFont="1" applyAlignment="1">
      <alignment vertical="center"/>
    </xf>
    <xf numFmtId="0" fontId="5" fillId="0" borderId="10" xfId="0" applyFont="1" applyFill="1" applyBorder="1" applyAlignment="1">
      <alignment horizontal="center" vertical="center" wrapText="1"/>
    </xf>
    <xf numFmtId="165" fontId="3" fillId="0" borderId="11" xfId="0" applyNumberFormat="1" applyFont="1" applyFill="1" applyBorder="1" applyAlignment="1">
      <alignment horizontal="right" vertical="top" wrapText="1"/>
    </xf>
    <xf numFmtId="165" fontId="3" fillId="0" borderId="0" xfId="0" applyNumberFormat="1" applyFont="1" applyFill="1" applyBorder="1" applyAlignment="1">
      <alignment horizontal="right" vertical="top" wrapText="1"/>
    </xf>
    <xf numFmtId="165" fontId="4" fillId="0" borderId="0" xfId="0" applyNumberFormat="1" applyFont="1" applyFill="1" applyBorder="1" applyAlignment="1">
      <alignment horizontal="right" vertical="top" wrapText="1"/>
    </xf>
    <xf numFmtId="0" fontId="0" fillId="0" borderId="0" xfId="0" applyFill="1" applyAlignment="1">
      <alignment/>
    </xf>
    <xf numFmtId="165" fontId="6" fillId="0" borderId="11" xfId="0"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center" vertical="center"/>
    </xf>
    <xf numFmtId="0" fontId="0" fillId="0" borderId="12" xfId="0" applyBorder="1" applyAlignment="1">
      <alignment horizontal="center" vertical="center"/>
    </xf>
    <xf numFmtId="49" fontId="5"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xf>
    <xf numFmtId="165" fontId="3" fillId="0" borderId="11" xfId="0" applyNumberFormat="1" applyFont="1" applyFill="1" applyBorder="1" applyAlignment="1">
      <alignment horizontal="center" vertical="center" wrapText="1"/>
    </xf>
    <xf numFmtId="0" fontId="7"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xf>
    <xf numFmtId="0" fontId="3" fillId="0" borderId="0" xfId="0" applyFont="1" applyFill="1" applyAlignment="1">
      <alignment horizontal="left" wrapText="1"/>
    </xf>
    <xf numFmtId="0" fontId="0" fillId="0" borderId="10" xfId="0" applyFont="1" applyFill="1" applyBorder="1" applyAlignment="1">
      <alignment horizontal="center" vertical="center"/>
    </xf>
    <xf numFmtId="0" fontId="0" fillId="0" borderId="0" xfId="0" applyFill="1" applyAlignment="1">
      <alignment horizontal="center" vertical="center"/>
    </xf>
    <xf numFmtId="0" fontId="3" fillId="0" borderId="11" xfId="0"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165" fontId="3" fillId="0" borderId="11" xfId="0" applyNumberFormat="1" applyFont="1" applyFill="1" applyBorder="1" applyAlignment="1">
      <alignment horizontal="center" vertical="top" wrapText="1"/>
    </xf>
    <xf numFmtId="165" fontId="3" fillId="0" borderId="11"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13" xfId="0" applyNumberFormat="1" applyFont="1" applyFill="1" applyBorder="1" applyAlignment="1">
      <alignment horizontal="center" vertical="top" wrapText="1"/>
    </xf>
    <xf numFmtId="165" fontId="3" fillId="0" borderId="13" xfId="0" applyNumberFormat="1" applyFont="1" applyFill="1" applyBorder="1" applyAlignment="1">
      <alignment horizontal="center" vertical="top" wrapText="1"/>
    </xf>
    <xf numFmtId="164" fontId="3" fillId="0" borderId="14" xfId="0" applyNumberFormat="1" applyFont="1" applyFill="1" applyBorder="1" applyAlignment="1">
      <alignment horizontal="center" vertical="top" wrapText="1"/>
    </xf>
    <xf numFmtId="165"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xf>
    <xf numFmtId="0" fontId="8" fillId="0" borderId="0" xfId="0" applyFont="1" applyFill="1" applyAlignment="1">
      <alignment/>
    </xf>
    <xf numFmtId="0" fontId="0" fillId="0" borderId="0" xfId="0" applyFont="1" applyFill="1" applyAlignment="1">
      <alignment/>
    </xf>
    <xf numFmtId="49" fontId="3" fillId="0" borderId="14"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2" fontId="3" fillId="0" borderId="14"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justify" wrapText="1"/>
    </xf>
    <xf numFmtId="164" fontId="3" fillId="0" borderId="11" xfId="0" applyNumberFormat="1" applyFont="1" applyFill="1" applyBorder="1" applyAlignment="1">
      <alignment horizontal="center" vertical="justify" wrapText="1"/>
    </xf>
    <xf numFmtId="165"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xf>
    <xf numFmtId="0" fontId="4" fillId="0" borderId="11" xfId="0" applyFont="1" applyFill="1" applyBorder="1" applyAlignment="1">
      <alignment horizontal="center" vertical="top" wrapText="1"/>
    </xf>
    <xf numFmtId="165" fontId="4" fillId="0" borderId="11" xfId="0" applyNumberFormat="1" applyFont="1" applyFill="1" applyBorder="1" applyAlignment="1">
      <alignment horizontal="right" vertical="top" wrapText="1"/>
    </xf>
    <xf numFmtId="165" fontId="3"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justify" wrapText="1"/>
    </xf>
    <xf numFmtId="0" fontId="4" fillId="0" borderId="16" xfId="0" applyFont="1" applyFill="1" applyBorder="1" applyAlignment="1">
      <alignment horizontal="left" vertical="top" wrapText="1"/>
    </xf>
    <xf numFmtId="49" fontId="4" fillId="0" borderId="11"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wrapText="1"/>
    </xf>
    <xf numFmtId="165" fontId="3" fillId="0" borderId="14"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49" fontId="3" fillId="0" borderId="18"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0" fontId="3" fillId="0" borderId="11" xfId="0" applyFont="1" applyFill="1" applyBorder="1" applyAlignment="1">
      <alignment horizontal="left" vertical="center" wrapText="1"/>
    </xf>
    <xf numFmtId="165" fontId="3" fillId="0" borderId="13" xfId="0" applyNumberFormat="1" applyFont="1" applyFill="1" applyBorder="1" applyAlignment="1">
      <alignment horizontal="center" vertical="justify" wrapText="1"/>
    </xf>
    <xf numFmtId="0" fontId="3" fillId="0" borderId="13" xfId="0" applyFont="1" applyFill="1" applyBorder="1" applyAlignment="1">
      <alignment horizontal="center" vertical="top" wrapText="1"/>
    </xf>
    <xf numFmtId="49" fontId="3" fillId="0" borderId="14" xfId="0" applyNumberFormat="1" applyFont="1" applyFill="1" applyBorder="1" applyAlignment="1">
      <alignment horizontal="center" vertical="top"/>
    </xf>
    <xf numFmtId="49" fontId="3" fillId="0" borderId="0" xfId="0" applyNumberFormat="1" applyFont="1" applyAlignment="1">
      <alignment horizontal="left" vertical="top" wrapText="1"/>
    </xf>
    <xf numFmtId="49" fontId="3" fillId="0" borderId="0" xfId="0" applyNumberFormat="1" applyFont="1" applyFill="1" applyBorder="1" applyAlignment="1">
      <alignment horizontal="center" vertical="top"/>
    </xf>
    <xf numFmtId="49" fontId="4"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165" fontId="3" fillId="0" borderId="11" xfId="0" applyNumberFormat="1" applyFont="1" applyFill="1" applyBorder="1" applyAlignment="1">
      <alignment horizontal="center" vertical="justify" wrapText="1"/>
    </xf>
    <xf numFmtId="0" fontId="3" fillId="0" borderId="13" xfId="0" applyFont="1" applyFill="1" applyBorder="1" applyAlignment="1">
      <alignment vertical="top" wrapText="1"/>
    </xf>
    <xf numFmtId="0" fontId="3" fillId="0" borderId="0" xfId="0" applyFont="1" applyFill="1" applyAlignment="1">
      <alignment vertical="top" wrapText="1"/>
    </xf>
    <xf numFmtId="0" fontId="0" fillId="0" borderId="11" xfId="0" applyFont="1" applyFill="1" applyBorder="1" applyAlignment="1">
      <alignment horizontal="center" vertical="top" wrapText="1"/>
    </xf>
    <xf numFmtId="165" fontId="4" fillId="0" borderId="11" xfId="60" applyNumberFormat="1" applyFont="1" applyFill="1" applyBorder="1" applyAlignment="1">
      <alignment horizontal="center" vertical="top" wrapText="1"/>
    </xf>
    <xf numFmtId="165" fontId="4" fillId="0" borderId="14" xfId="60" applyNumberFormat="1" applyFont="1" applyFill="1" applyBorder="1" applyAlignment="1">
      <alignment horizontal="center" vertical="top" wrapText="1"/>
    </xf>
    <xf numFmtId="165" fontId="0" fillId="0" borderId="0" xfId="0" applyNumberFormat="1" applyFill="1" applyAlignment="1">
      <alignment/>
    </xf>
    <xf numFmtId="49" fontId="4" fillId="0" borderId="11"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65" fontId="4" fillId="0" borderId="13" xfId="0" applyNumberFormat="1" applyFont="1" applyFill="1" applyBorder="1" applyAlignment="1">
      <alignment horizontal="center" vertical="center" wrapText="1"/>
    </xf>
    <xf numFmtId="0" fontId="2" fillId="0" borderId="16" xfId="0" applyFont="1" applyFill="1" applyBorder="1" applyAlignment="1">
      <alignment vertical="top" wrapText="1"/>
    </xf>
    <xf numFmtId="0" fontId="3" fillId="0" borderId="19"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left" vertical="top" wrapText="1"/>
    </xf>
    <xf numFmtId="4" fontId="3" fillId="0" borderId="11" xfId="0" applyNumberFormat="1" applyFont="1" applyFill="1" applyBorder="1" applyAlignment="1">
      <alignment horizontal="center" vertical="top" wrapText="1"/>
    </xf>
    <xf numFmtId="0" fontId="3" fillId="0" borderId="20" xfId="0" applyFont="1" applyFill="1" applyBorder="1" applyAlignment="1">
      <alignment vertical="top" wrapText="1"/>
    </xf>
    <xf numFmtId="49" fontId="3" fillId="0" borderId="18"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justify" wrapText="1"/>
    </xf>
    <xf numFmtId="164" fontId="3" fillId="0" borderId="18" xfId="0" applyNumberFormat="1" applyFont="1" applyFill="1" applyBorder="1" applyAlignment="1">
      <alignment horizontal="center" vertical="justify" wrapText="1"/>
    </xf>
    <xf numFmtId="165" fontId="3" fillId="0" borderId="18" xfId="0" applyNumberFormat="1" applyFont="1" applyFill="1" applyBorder="1" applyAlignment="1">
      <alignment horizontal="center" vertical="top"/>
    </xf>
    <xf numFmtId="0" fontId="3" fillId="0" borderId="11" xfId="0" applyFont="1" applyFill="1" applyBorder="1" applyAlignment="1">
      <alignment vertical="top" wrapText="1"/>
    </xf>
    <xf numFmtId="0" fontId="3" fillId="0" borderId="16" xfId="0" applyFont="1" applyFill="1" applyBorder="1" applyAlignment="1">
      <alignment horizontal="left" vertical="top" wrapText="1"/>
    </xf>
    <xf numFmtId="0" fontId="4" fillId="0" borderId="16" xfId="0" applyFont="1" applyFill="1" applyBorder="1" applyAlignment="1">
      <alignment vertical="top" wrapText="1"/>
    </xf>
    <xf numFmtId="0" fontId="3"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49" fontId="3"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top" wrapText="1"/>
    </xf>
    <xf numFmtId="165" fontId="6" fillId="0" borderId="11" xfId="0" applyNumberFormat="1" applyFont="1" applyFill="1" applyBorder="1" applyAlignment="1">
      <alignment horizontal="right" vertical="top" wrapText="1"/>
    </xf>
    <xf numFmtId="165" fontId="3" fillId="0" borderId="11" xfId="60" applyNumberFormat="1" applyFont="1" applyFill="1" applyBorder="1" applyAlignment="1">
      <alignment horizontal="center" vertical="top" wrapText="1"/>
    </xf>
    <xf numFmtId="49" fontId="3" fillId="0" borderId="20" xfId="0" applyNumberFormat="1" applyFont="1" applyFill="1" applyBorder="1" applyAlignment="1">
      <alignment horizontal="center" vertical="top" wrapText="1"/>
    </xf>
    <xf numFmtId="0" fontId="3" fillId="0" borderId="13" xfId="0" applyFont="1" applyFill="1" applyBorder="1" applyAlignment="1">
      <alignment wrapText="1"/>
    </xf>
    <xf numFmtId="0" fontId="12" fillId="0" borderId="0" xfId="0" applyFont="1" applyFill="1" applyAlignment="1">
      <alignment vertical="top"/>
    </xf>
    <xf numFmtId="0" fontId="13" fillId="0" borderId="11" xfId="0" applyFont="1" applyFill="1" applyBorder="1" applyAlignment="1">
      <alignment horizontal="left" vertical="top" wrapText="1"/>
    </xf>
    <xf numFmtId="0" fontId="3" fillId="0" borderId="11" xfId="0" applyFont="1" applyFill="1" applyBorder="1" applyAlignment="1">
      <alignment wrapText="1"/>
    </xf>
    <xf numFmtId="165" fontId="3" fillId="0" borderId="11" xfId="0" applyNumberFormat="1" applyFont="1" applyFill="1" applyBorder="1" applyAlignment="1">
      <alignment horizontal="center" vertical="justify"/>
    </xf>
    <xf numFmtId="0" fontId="4" fillId="0" borderId="15" xfId="0" applyFont="1" applyFill="1" applyBorder="1" applyAlignment="1">
      <alignment vertical="top" wrapText="1"/>
    </xf>
    <xf numFmtId="0" fontId="3" fillId="0" borderId="15" xfId="0" applyFont="1" applyFill="1" applyBorder="1" applyAlignment="1">
      <alignment vertical="top" wrapText="1"/>
    </xf>
    <xf numFmtId="0" fontId="3" fillId="0" borderId="10" xfId="0" applyFont="1" applyFill="1" applyBorder="1" applyAlignment="1">
      <alignment horizontal="left" vertical="top" wrapText="1"/>
    </xf>
    <xf numFmtId="164" fontId="3" fillId="0" borderId="11" xfId="0" applyNumberFormat="1" applyFont="1" applyFill="1" applyBorder="1" applyAlignment="1">
      <alignment horizontal="center" vertical="top"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0" fillId="0" borderId="11" xfId="0" applyFont="1" applyBorder="1" applyAlignment="1">
      <alignment/>
    </xf>
    <xf numFmtId="49" fontId="3" fillId="0" borderId="13"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1" xfId="0" applyNumberFormat="1"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6" xfId="0" applyFont="1" applyFill="1" applyBorder="1" applyAlignment="1">
      <alignment horizontal="left" vertical="top" wrapText="1"/>
    </xf>
    <xf numFmtId="0" fontId="0" fillId="0" borderId="11" xfId="0" applyFont="1" applyFill="1" applyBorder="1" applyAlignment="1">
      <alignment horizontal="center" vertical="top" wrapText="1"/>
    </xf>
    <xf numFmtId="0" fontId="3" fillId="0" borderId="11" xfId="0" applyFont="1" applyFill="1" applyBorder="1" applyAlignment="1">
      <alignment horizontal="center" vertical="top" wrapText="1"/>
    </xf>
    <xf numFmtId="0" fontId="9" fillId="0" borderId="0" xfId="0" applyFont="1" applyAlignment="1">
      <alignment horizontal="left" vertical="top" wrapText="1"/>
    </xf>
    <xf numFmtId="0" fontId="0" fillId="0" borderId="0" xfId="0" applyAlignment="1">
      <alignment horizontal="left" vertical="top"/>
    </xf>
    <xf numFmtId="0" fontId="5" fillId="0" borderId="0" xfId="0" applyFont="1" applyFill="1" applyBorder="1" applyAlignment="1">
      <alignment horizontal="center" vertical="distributed" wrapText="1"/>
    </xf>
    <xf numFmtId="0" fontId="0" fillId="0" borderId="0" xfId="0" applyFont="1" applyBorder="1" applyAlignment="1">
      <alignment horizontal="center" vertical="distributed"/>
    </xf>
    <xf numFmtId="0" fontId="3" fillId="0" borderId="10" xfId="0" applyFont="1" applyBorder="1" applyAlignment="1">
      <alignment horizontal="center" vertical="center"/>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8" xfId="0" applyFont="1" applyFill="1" applyBorder="1" applyAlignment="1">
      <alignment horizontal="center" vertical="top" wrapText="1"/>
    </xf>
    <xf numFmtId="49" fontId="3" fillId="0" borderId="20"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56"/>
  <sheetViews>
    <sheetView tabSelected="1" zoomScaleSheetLayoutView="90" zoomScalePageLayoutView="0" workbookViewId="0" topLeftCell="A1">
      <selection activeCell="L1" sqref="L1:Q1"/>
    </sheetView>
  </sheetViews>
  <sheetFormatPr defaultColWidth="9.00390625" defaultRowHeight="12.75"/>
  <cols>
    <col min="1" max="1" width="5.00390625" style="26" customWidth="1"/>
    <col min="2" max="2" width="30.00390625" style="3" customWidth="1"/>
    <col min="3" max="3" width="15.125" style="0" hidden="1" customWidth="1"/>
    <col min="4" max="4" width="1.25" style="0" hidden="1" customWidth="1"/>
    <col min="5" max="5" width="14.625" style="1" customWidth="1"/>
    <col min="6" max="6" width="14.75390625" style="1" customWidth="1"/>
    <col min="7" max="7" width="6.125" style="10" customWidth="1"/>
    <col min="8" max="9" width="10.375" style="10" customWidth="1"/>
    <col min="10" max="10" width="10.375" style="1" customWidth="1"/>
    <col min="11" max="11" width="3.75390625" style="2" customWidth="1"/>
    <col min="12" max="12" width="4.125" style="2" customWidth="1"/>
    <col min="13" max="13" width="7.375" style="2" customWidth="1"/>
    <col min="14" max="14" width="4.375" style="2" customWidth="1"/>
    <col min="15" max="15" width="11.00390625" style="21" customWidth="1"/>
    <col min="16" max="16" width="11.125" style="11" customWidth="1"/>
    <col min="17" max="17" width="10.75390625" style="12" customWidth="1"/>
    <col min="18" max="18" width="10.75390625" style="0" bestFit="1" customWidth="1"/>
  </cols>
  <sheetData>
    <row r="1" spans="1:23" ht="56.25" customHeight="1">
      <c r="A1" s="59"/>
      <c r="C1" s="18"/>
      <c r="D1" s="18"/>
      <c r="L1" s="120" t="s">
        <v>255</v>
      </c>
      <c r="M1" s="121"/>
      <c r="N1" s="121"/>
      <c r="O1" s="121"/>
      <c r="P1" s="121"/>
      <c r="Q1" s="121"/>
      <c r="R1" s="16"/>
      <c r="S1" s="16"/>
      <c r="T1" s="16"/>
      <c r="U1" s="16"/>
      <c r="V1" s="16"/>
      <c r="W1" s="16"/>
    </row>
    <row r="2" spans="1:23" ht="13.5" customHeight="1">
      <c r="A2" s="59"/>
      <c r="C2" s="18"/>
      <c r="D2" s="18"/>
      <c r="I2" s="58"/>
      <c r="M2" s="17"/>
      <c r="N2" s="17"/>
      <c r="O2" s="19"/>
      <c r="P2" s="17"/>
      <c r="Q2" s="17"/>
      <c r="R2" s="16"/>
      <c r="S2" s="16"/>
      <c r="T2" s="16"/>
      <c r="U2" s="16"/>
      <c r="V2" s="16"/>
      <c r="W2" s="16"/>
    </row>
    <row r="3" spans="1:17" ht="18.75" customHeight="1">
      <c r="A3" s="122" t="s">
        <v>122</v>
      </c>
      <c r="B3" s="122"/>
      <c r="C3" s="122"/>
      <c r="D3" s="122"/>
      <c r="E3" s="122"/>
      <c r="F3" s="122"/>
      <c r="G3" s="122"/>
      <c r="H3" s="122"/>
      <c r="I3" s="122"/>
      <c r="J3" s="122"/>
      <c r="K3" s="123"/>
      <c r="L3" s="123"/>
      <c r="M3" s="123"/>
      <c r="N3" s="123"/>
      <c r="O3" s="123"/>
      <c r="P3" s="123"/>
      <c r="Q3" s="123"/>
    </row>
    <row r="4" spans="1:17" ht="18.75" customHeight="1">
      <c r="A4" s="60"/>
      <c r="B4" s="4"/>
      <c r="C4" s="4"/>
      <c r="D4" s="4"/>
      <c r="E4" s="4"/>
      <c r="F4" s="4"/>
      <c r="G4" s="13"/>
      <c r="H4" s="13"/>
      <c r="I4" s="13"/>
      <c r="J4" s="4"/>
      <c r="K4" s="14"/>
      <c r="L4" s="14"/>
      <c r="M4" s="14"/>
      <c r="N4" s="14"/>
      <c r="O4" s="20"/>
      <c r="P4" s="124" t="s">
        <v>203</v>
      </c>
      <c r="Q4" s="124"/>
    </row>
    <row r="5" spans="1:17" ht="35.25" customHeight="1">
      <c r="A5" s="114" t="s">
        <v>38</v>
      </c>
      <c r="B5" s="119" t="s">
        <v>3</v>
      </c>
      <c r="C5" s="114" t="s">
        <v>2</v>
      </c>
      <c r="D5" s="22"/>
      <c r="E5" s="119" t="s">
        <v>21</v>
      </c>
      <c r="F5" s="119" t="s">
        <v>22</v>
      </c>
      <c r="G5" s="114" t="s">
        <v>40</v>
      </c>
      <c r="H5" s="119" t="s">
        <v>32</v>
      </c>
      <c r="I5" s="119" t="s">
        <v>33</v>
      </c>
      <c r="J5" s="119" t="s">
        <v>41</v>
      </c>
      <c r="K5" s="114" t="s">
        <v>34</v>
      </c>
      <c r="L5" s="114" t="s">
        <v>35</v>
      </c>
      <c r="M5" s="114" t="s">
        <v>36</v>
      </c>
      <c r="N5" s="114" t="s">
        <v>37</v>
      </c>
      <c r="O5" s="119" t="s">
        <v>42</v>
      </c>
      <c r="P5" s="119"/>
      <c r="Q5" s="119"/>
    </row>
    <row r="6" spans="1:17" ht="46.5" customHeight="1">
      <c r="A6" s="114"/>
      <c r="B6" s="119"/>
      <c r="C6" s="114"/>
      <c r="D6" s="23" t="s">
        <v>0</v>
      </c>
      <c r="E6" s="119"/>
      <c r="F6" s="119"/>
      <c r="G6" s="114"/>
      <c r="H6" s="118"/>
      <c r="I6" s="118"/>
      <c r="J6" s="118"/>
      <c r="K6" s="114"/>
      <c r="L6" s="118"/>
      <c r="M6" s="114"/>
      <c r="N6" s="114"/>
      <c r="O6" s="23" t="s">
        <v>43</v>
      </c>
      <c r="P6" s="23" t="s">
        <v>52</v>
      </c>
      <c r="Q6" s="22">
        <v>2017</v>
      </c>
    </row>
    <row r="7" spans="1:17" ht="8.25" customHeight="1" hidden="1">
      <c r="A7" s="114"/>
      <c r="B7" s="119"/>
      <c r="C7" s="114"/>
      <c r="D7" s="23" t="s">
        <v>1</v>
      </c>
      <c r="E7" s="22" t="s">
        <v>21</v>
      </c>
      <c r="F7" s="22" t="s">
        <v>22</v>
      </c>
      <c r="G7" s="23" t="s">
        <v>23</v>
      </c>
      <c r="H7" s="23"/>
      <c r="I7" s="23"/>
      <c r="J7" s="22"/>
      <c r="K7" s="26"/>
      <c r="L7" s="26"/>
      <c r="M7" s="26"/>
      <c r="N7" s="26"/>
      <c r="O7" s="65"/>
      <c r="P7" s="65"/>
      <c r="Q7" s="65"/>
    </row>
    <row r="8" spans="1:17" s="8" customFormat="1" ht="18.75" customHeight="1">
      <c r="A8" s="61"/>
      <c r="B8" s="85" t="s">
        <v>85</v>
      </c>
      <c r="C8" s="69"/>
      <c r="D8" s="69"/>
      <c r="E8" s="70"/>
      <c r="F8" s="70"/>
      <c r="G8" s="69"/>
      <c r="H8" s="69"/>
      <c r="I8" s="69"/>
      <c r="J8" s="70"/>
      <c r="K8" s="44"/>
      <c r="L8" s="44"/>
      <c r="M8" s="44"/>
      <c r="N8" s="44"/>
      <c r="O8" s="39">
        <f>O9+O141</f>
        <v>1611709</v>
      </c>
      <c r="P8" s="39">
        <f>P9+P141</f>
        <v>787936</v>
      </c>
      <c r="Q8" s="39">
        <f>Q9+Q141</f>
        <v>795242</v>
      </c>
    </row>
    <row r="9" spans="1:17" s="8" customFormat="1" ht="69.75" customHeight="1">
      <c r="A9" s="61"/>
      <c r="B9" s="85" t="s">
        <v>86</v>
      </c>
      <c r="C9" s="73" t="s">
        <v>28</v>
      </c>
      <c r="D9" s="69"/>
      <c r="E9" s="70"/>
      <c r="F9" s="70"/>
      <c r="G9" s="71"/>
      <c r="H9" s="71"/>
      <c r="I9" s="71"/>
      <c r="J9" s="72"/>
      <c r="K9" s="44"/>
      <c r="L9" s="44"/>
      <c r="M9" s="44"/>
      <c r="N9" s="44"/>
      <c r="O9" s="39">
        <f>O10+O135</f>
        <v>1078226</v>
      </c>
      <c r="P9" s="39">
        <f>P10+P135</f>
        <v>539736</v>
      </c>
      <c r="Q9" s="39">
        <f>Q10+Q135</f>
        <v>393042</v>
      </c>
    </row>
    <row r="10" spans="1:17" s="8" customFormat="1" ht="54.75" customHeight="1">
      <c r="A10" s="48" t="s">
        <v>4</v>
      </c>
      <c r="B10" s="51" t="s">
        <v>112</v>
      </c>
      <c r="C10" s="73"/>
      <c r="D10" s="69"/>
      <c r="E10" s="70"/>
      <c r="F10" s="70"/>
      <c r="G10" s="71"/>
      <c r="H10" s="71"/>
      <c r="I10" s="71"/>
      <c r="J10" s="72"/>
      <c r="K10" s="44"/>
      <c r="L10" s="44"/>
      <c r="M10" s="44"/>
      <c r="N10" s="44"/>
      <c r="O10" s="39">
        <f aca="true" t="shared" si="0" ref="O10:Q11">O12+O98</f>
        <v>1011317</v>
      </c>
      <c r="P10" s="39">
        <f t="shared" si="0"/>
        <v>470997</v>
      </c>
      <c r="Q10" s="39">
        <f t="shared" si="0"/>
        <v>393042</v>
      </c>
    </row>
    <row r="11" spans="1:17" ht="18.75" customHeight="1">
      <c r="A11" s="48"/>
      <c r="B11" s="115" t="s">
        <v>30</v>
      </c>
      <c r="C11" s="116"/>
      <c r="D11" s="116"/>
      <c r="E11" s="116"/>
      <c r="F11" s="116"/>
      <c r="G11" s="116"/>
      <c r="H11" s="116"/>
      <c r="I11" s="116"/>
      <c r="J11" s="117"/>
      <c r="K11" s="44"/>
      <c r="L11" s="44"/>
      <c r="M11" s="44"/>
      <c r="N11" s="44"/>
      <c r="O11" s="24">
        <f t="shared" si="0"/>
        <v>139903</v>
      </c>
      <c r="P11" s="24">
        <f t="shared" si="0"/>
        <v>0</v>
      </c>
      <c r="Q11" s="24">
        <f t="shared" si="0"/>
        <v>0</v>
      </c>
    </row>
    <row r="12" spans="1:17" s="8" customFormat="1" ht="91.5" customHeight="1">
      <c r="A12" s="48" t="s">
        <v>204</v>
      </c>
      <c r="B12" s="87" t="s">
        <v>117</v>
      </c>
      <c r="C12" s="69"/>
      <c r="D12" s="69"/>
      <c r="E12" s="70"/>
      <c r="F12" s="70"/>
      <c r="G12" s="71"/>
      <c r="H12" s="71"/>
      <c r="I12" s="71"/>
      <c r="J12" s="72"/>
      <c r="K12" s="44"/>
      <c r="L12" s="44"/>
      <c r="M12" s="44"/>
      <c r="N12" s="44"/>
      <c r="O12" s="39">
        <f>O14+O18+O40+O50+O60+O67+O88+O96</f>
        <v>240331</v>
      </c>
      <c r="P12" s="39">
        <f>P14+P18+P40+P50+P60+P67+P88+P96</f>
        <v>43332</v>
      </c>
      <c r="Q12" s="39">
        <f>Q14+Q18+Q40+Q50+Q60+Q67+Q88+Q96</f>
        <v>17759</v>
      </c>
    </row>
    <row r="13" spans="1:17" ht="18.75" customHeight="1">
      <c r="A13" s="48"/>
      <c r="B13" s="115" t="s">
        <v>30</v>
      </c>
      <c r="C13" s="116"/>
      <c r="D13" s="116"/>
      <c r="E13" s="116"/>
      <c r="F13" s="116"/>
      <c r="G13" s="116"/>
      <c r="H13" s="116"/>
      <c r="I13" s="116"/>
      <c r="J13" s="117"/>
      <c r="K13" s="75"/>
      <c r="L13" s="75"/>
      <c r="M13" s="75"/>
      <c r="N13" s="75"/>
      <c r="O13" s="24">
        <f>O15+O19+O41+O51+O61+O68+O89</f>
        <v>21725</v>
      </c>
      <c r="P13" s="24">
        <f>P15+P19+P41+P51+P61+P68+P89</f>
        <v>0</v>
      </c>
      <c r="Q13" s="24">
        <f>Q15+Q19+Q41+Q51+Q61+Q68+Q89</f>
        <v>0</v>
      </c>
    </row>
    <row r="14" spans="1:17" ht="18" customHeight="1">
      <c r="A14" s="23" t="s">
        <v>5</v>
      </c>
      <c r="B14" s="84" t="s">
        <v>6</v>
      </c>
      <c r="C14" s="88"/>
      <c r="D14" s="88"/>
      <c r="E14" s="9"/>
      <c r="F14" s="9"/>
      <c r="G14" s="89"/>
      <c r="H14" s="89"/>
      <c r="I14" s="89"/>
      <c r="J14" s="9"/>
      <c r="K14" s="75"/>
      <c r="L14" s="75"/>
      <c r="M14" s="75"/>
      <c r="N14" s="75"/>
      <c r="O14" s="24">
        <f aca="true" t="shared" si="1" ref="O14:Q15">O16</f>
        <v>18266</v>
      </c>
      <c r="P14" s="24">
        <f t="shared" si="1"/>
        <v>0</v>
      </c>
      <c r="Q14" s="24">
        <f t="shared" si="1"/>
        <v>0</v>
      </c>
    </row>
    <row r="15" spans="1:17" ht="18" customHeight="1">
      <c r="A15" s="48"/>
      <c r="B15" s="111" t="s">
        <v>30</v>
      </c>
      <c r="C15" s="112"/>
      <c r="D15" s="112"/>
      <c r="E15" s="112"/>
      <c r="F15" s="112"/>
      <c r="G15" s="112"/>
      <c r="H15" s="112"/>
      <c r="I15" s="112"/>
      <c r="J15" s="113"/>
      <c r="K15" s="75"/>
      <c r="L15" s="75"/>
      <c r="M15" s="75"/>
      <c r="N15" s="75"/>
      <c r="O15" s="24">
        <f t="shared" si="1"/>
        <v>17559</v>
      </c>
      <c r="P15" s="24">
        <f t="shared" si="1"/>
        <v>0</v>
      </c>
      <c r="Q15" s="24">
        <f t="shared" si="1"/>
        <v>0</v>
      </c>
    </row>
    <row r="16" spans="1:17" s="8" customFormat="1" ht="78.75" customHeight="1">
      <c r="A16" s="23" t="s">
        <v>206</v>
      </c>
      <c r="B16" s="90" t="s">
        <v>207</v>
      </c>
      <c r="C16" s="54"/>
      <c r="D16" s="54"/>
      <c r="E16" s="22" t="s">
        <v>39</v>
      </c>
      <c r="F16" s="22" t="s">
        <v>87</v>
      </c>
      <c r="G16" s="22" t="s">
        <v>161</v>
      </c>
      <c r="H16" s="77" t="s">
        <v>88</v>
      </c>
      <c r="I16" s="24" t="s">
        <v>89</v>
      </c>
      <c r="J16" s="24" t="s">
        <v>89</v>
      </c>
      <c r="K16" s="26" t="s">
        <v>26</v>
      </c>
      <c r="L16" s="26" t="s">
        <v>27</v>
      </c>
      <c r="M16" s="26" t="s">
        <v>123</v>
      </c>
      <c r="N16" s="26" t="s">
        <v>60</v>
      </c>
      <c r="O16" s="25">
        <v>18266</v>
      </c>
      <c r="P16" s="25">
        <v>0</v>
      </c>
      <c r="Q16" s="25">
        <v>0</v>
      </c>
    </row>
    <row r="17" spans="1:17" s="8" customFormat="1" ht="18.75" customHeight="1">
      <c r="A17" s="23"/>
      <c r="B17" s="111" t="s">
        <v>30</v>
      </c>
      <c r="C17" s="112"/>
      <c r="D17" s="112"/>
      <c r="E17" s="112"/>
      <c r="F17" s="112"/>
      <c r="G17" s="112"/>
      <c r="H17" s="112"/>
      <c r="I17" s="112"/>
      <c r="J17" s="113"/>
      <c r="K17" s="26"/>
      <c r="L17" s="26"/>
      <c r="M17" s="26"/>
      <c r="N17" s="26"/>
      <c r="O17" s="25">
        <v>17559</v>
      </c>
      <c r="P17" s="25">
        <v>0</v>
      </c>
      <c r="Q17" s="25">
        <v>0</v>
      </c>
    </row>
    <row r="18" spans="1:17" s="8" customFormat="1" ht="33" customHeight="1">
      <c r="A18" s="26" t="s">
        <v>20</v>
      </c>
      <c r="B18" s="84" t="s">
        <v>126</v>
      </c>
      <c r="C18" s="5"/>
      <c r="D18" s="42"/>
      <c r="E18" s="22"/>
      <c r="F18" s="22"/>
      <c r="G18" s="27"/>
      <c r="H18" s="28"/>
      <c r="I18" s="28"/>
      <c r="J18" s="28"/>
      <c r="K18" s="26"/>
      <c r="L18" s="26"/>
      <c r="M18" s="26"/>
      <c r="N18" s="26"/>
      <c r="O18" s="24">
        <f>O20+O25+O30+O35</f>
        <v>107852</v>
      </c>
      <c r="P18" s="24">
        <f>P20+P25+P30+P35</f>
        <v>13455</v>
      </c>
      <c r="Q18" s="24">
        <f>Q20+Q25+Q30+Q35</f>
        <v>0</v>
      </c>
    </row>
    <row r="19" spans="1:17" s="8" customFormat="1" ht="18.75" customHeight="1">
      <c r="A19" s="26"/>
      <c r="B19" s="111" t="s">
        <v>30</v>
      </c>
      <c r="C19" s="112"/>
      <c r="D19" s="112"/>
      <c r="E19" s="112"/>
      <c r="F19" s="112"/>
      <c r="G19" s="112"/>
      <c r="H19" s="112"/>
      <c r="I19" s="112"/>
      <c r="J19" s="113"/>
      <c r="K19" s="26"/>
      <c r="L19" s="26"/>
      <c r="M19" s="26"/>
      <c r="N19" s="26"/>
      <c r="O19" s="24">
        <f>O24+O29+O34+O39</f>
        <v>2512</v>
      </c>
      <c r="P19" s="24">
        <f>P24+P29+P34+P39</f>
        <v>0</v>
      </c>
      <c r="Q19" s="24">
        <f>Q24+Q29+Q34+Q39</f>
        <v>0</v>
      </c>
    </row>
    <row r="20" spans="1:18" s="8" customFormat="1" ht="130.5" customHeight="1">
      <c r="A20" s="26" t="s">
        <v>205</v>
      </c>
      <c r="B20" s="84" t="s">
        <v>191</v>
      </c>
      <c r="C20" s="74"/>
      <c r="D20" s="74"/>
      <c r="E20" s="22" t="s">
        <v>127</v>
      </c>
      <c r="F20" s="22" t="s">
        <v>128</v>
      </c>
      <c r="G20" s="27" t="s">
        <v>210</v>
      </c>
      <c r="H20" s="28">
        <v>85350</v>
      </c>
      <c r="I20" s="28">
        <v>85350</v>
      </c>
      <c r="J20" s="28">
        <v>85350</v>
      </c>
      <c r="K20" s="26"/>
      <c r="L20" s="26"/>
      <c r="M20" s="26"/>
      <c r="N20" s="26"/>
      <c r="O20" s="24">
        <f>O22+O23</f>
        <v>70163</v>
      </c>
      <c r="P20" s="24">
        <f>P22+P23</f>
        <v>13455</v>
      </c>
      <c r="Q20" s="24">
        <f>Q22+Q23</f>
        <v>0</v>
      </c>
      <c r="R20" s="68"/>
    </row>
    <row r="21" spans="1:17" s="8" customFormat="1" ht="18.75" customHeight="1">
      <c r="A21" s="61"/>
      <c r="B21" s="84" t="s">
        <v>78</v>
      </c>
      <c r="C21" s="74"/>
      <c r="D21" s="74"/>
      <c r="E21" s="54"/>
      <c r="F21" s="54"/>
      <c r="G21" s="54"/>
      <c r="H21" s="28"/>
      <c r="I21" s="28"/>
      <c r="J21" s="28"/>
      <c r="K21" s="26"/>
      <c r="L21" s="26"/>
      <c r="M21" s="26"/>
      <c r="N21" s="26"/>
      <c r="O21" s="24"/>
      <c r="P21" s="24"/>
      <c r="Q21" s="24"/>
    </row>
    <row r="22" spans="1:17" s="8" customFormat="1" ht="55.5" customHeight="1">
      <c r="A22" s="61"/>
      <c r="B22" s="84" t="s">
        <v>208</v>
      </c>
      <c r="C22" s="74"/>
      <c r="D22" s="74"/>
      <c r="E22" s="54"/>
      <c r="F22" s="54"/>
      <c r="G22" s="54"/>
      <c r="H22" s="28"/>
      <c r="I22" s="28"/>
      <c r="J22" s="28"/>
      <c r="K22" s="26" t="s">
        <v>26</v>
      </c>
      <c r="L22" s="26" t="s">
        <v>71</v>
      </c>
      <c r="M22" s="26" t="s">
        <v>172</v>
      </c>
      <c r="N22" s="26" t="s">
        <v>60</v>
      </c>
      <c r="O22" s="24">
        <v>50428</v>
      </c>
      <c r="P22" s="24">
        <v>0</v>
      </c>
      <c r="Q22" s="24">
        <v>0</v>
      </c>
    </row>
    <row r="23" spans="1:18" s="8" customFormat="1" ht="28.5" customHeight="1">
      <c r="A23" s="61"/>
      <c r="B23" s="84" t="s">
        <v>113</v>
      </c>
      <c r="C23" s="74"/>
      <c r="D23" s="74"/>
      <c r="E23" s="54"/>
      <c r="F23" s="54"/>
      <c r="G23" s="54"/>
      <c r="H23" s="28"/>
      <c r="I23" s="28"/>
      <c r="J23" s="28"/>
      <c r="K23" s="26" t="s">
        <v>26</v>
      </c>
      <c r="L23" s="26" t="s">
        <v>71</v>
      </c>
      <c r="M23" s="26" t="s">
        <v>125</v>
      </c>
      <c r="N23" s="26" t="s">
        <v>60</v>
      </c>
      <c r="O23" s="24">
        <v>19735</v>
      </c>
      <c r="P23" s="24">
        <v>13455</v>
      </c>
      <c r="Q23" s="24">
        <v>0</v>
      </c>
      <c r="R23" s="68"/>
    </row>
    <row r="24" spans="1:18" s="8" customFormat="1" ht="18.75" customHeight="1">
      <c r="A24" s="23"/>
      <c r="B24" s="111" t="s">
        <v>30</v>
      </c>
      <c r="C24" s="112"/>
      <c r="D24" s="112"/>
      <c r="E24" s="112"/>
      <c r="F24" s="112"/>
      <c r="G24" s="112"/>
      <c r="H24" s="112"/>
      <c r="I24" s="112"/>
      <c r="J24" s="113"/>
      <c r="K24" s="26"/>
      <c r="L24" s="26"/>
      <c r="M24" s="26"/>
      <c r="N24" s="26"/>
      <c r="O24" s="24">
        <v>1732</v>
      </c>
      <c r="P24" s="24">
        <v>0</v>
      </c>
      <c r="Q24" s="24">
        <v>0</v>
      </c>
      <c r="R24" s="68"/>
    </row>
    <row r="25" spans="1:18" s="8" customFormat="1" ht="135" customHeight="1">
      <c r="A25" s="26" t="s">
        <v>209</v>
      </c>
      <c r="B25" s="84" t="s">
        <v>192</v>
      </c>
      <c r="C25" s="74"/>
      <c r="D25" s="74"/>
      <c r="E25" s="22" t="s">
        <v>129</v>
      </c>
      <c r="F25" s="22" t="s">
        <v>130</v>
      </c>
      <c r="G25" s="27" t="s">
        <v>211</v>
      </c>
      <c r="H25" s="28">
        <v>21567</v>
      </c>
      <c r="I25" s="28">
        <v>21567</v>
      </c>
      <c r="J25" s="28">
        <v>21567</v>
      </c>
      <c r="K25" s="26"/>
      <c r="L25" s="26"/>
      <c r="M25" s="26"/>
      <c r="N25" s="26"/>
      <c r="O25" s="24">
        <f>O27+O28</f>
        <v>21130</v>
      </c>
      <c r="P25" s="24">
        <f>P27+P28</f>
        <v>0</v>
      </c>
      <c r="Q25" s="24">
        <f>Q27+Q28</f>
        <v>0</v>
      </c>
      <c r="R25" s="68"/>
    </row>
    <row r="26" spans="1:17" s="8" customFormat="1" ht="18.75" customHeight="1">
      <c r="A26" s="61"/>
      <c r="B26" s="84" t="s">
        <v>78</v>
      </c>
      <c r="C26" s="74"/>
      <c r="D26" s="74"/>
      <c r="E26" s="54"/>
      <c r="F26" s="54"/>
      <c r="G26" s="54"/>
      <c r="H26" s="54"/>
      <c r="I26" s="54"/>
      <c r="J26" s="54"/>
      <c r="K26" s="26"/>
      <c r="L26" s="26"/>
      <c r="M26" s="26"/>
      <c r="N26" s="26"/>
      <c r="O26" s="24"/>
      <c r="P26" s="24"/>
      <c r="Q26" s="24"/>
    </row>
    <row r="27" spans="1:17" s="8" customFormat="1" ht="54" customHeight="1">
      <c r="A27" s="61"/>
      <c r="B27" s="84" t="s">
        <v>208</v>
      </c>
      <c r="C27" s="74"/>
      <c r="D27" s="74"/>
      <c r="E27" s="54"/>
      <c r="F27" s="54"/>
      <c r="G27" s="54"/>
      <c r="H27" s="54"/>
      <c r="I27" s="54"/>
      <c r="J27" s="54"/>
      <c r="K27" s="26" t="s">
        <v>26</v>
      </c>
      <c r="L27" s="26" t="s">
        <v>71</v>
      </c>
      <c r="M27" s="26" t="s">
        <v>172</v>
      </c>
      <c r="N27" s="26" t="s">
        <v>60</v>
      </c>
      <c r="O27" s="24">
        <v>12830</v>
      </c>
      <c r="P27" s="24">
        <v>0</v>
      </c>
      <c r="Q27" s="24">
        <v>0</v>
      </c>
    </row>
    <row r="28" spans="1:18" s="8" customFormat="1" ht="31.5" customHeight="1">
      <c r="A28" s="61"/>
      <c r="B28" s="84" t="s">
        <v>113</v>
      </c>
      <c r="C28" s="74"/>
      <c r="D28" s="74"/>
      <c r="E28" s="54"/>
      <c r="F28" s="54"/>
      <c r="G28" s="54"/>
      <c r="H28" s="54"/>
      <c r="I28" s="54"/>
      <c r="J28" s="54"/>
      <c r="K28" s="26" t="s">
        <v>26</v>
      </c>
      <c r="L28" s="26" t="s">
        <v>71</v>
      </c>
      <c r="M28" s="26" t="s">
        <v>125</v>
      </c>
      <c r="N28" s="26" t="s">
        <v>60</v>
      </c>
      <c r="O28" s="24">
        <v>8300</v>
      </c>
      <c r="P28" s="24">
        <v>0</v>
      </c>
      <c r="Q28" s="24">
        <v>0</v>
      </c>
      <c r="R28" s="68"/>
    </row>
    <row r="29" spans="1:17" s="8" customFormat="1" ht="18.75" customHeight="1">
      <c r="A29" s="23"/>
      <c r="B29" s="111" t="s">
        <v>30</v>
      </c>
      <c r="C29" s="112"/>
      <c r="D29" s="112"/>
      <c r="E29" s="112"/>
      <c r="F29" s="112"/>
      <c r="G29" s="112"/>
      <c r="H29" s="112"/>
      <c r="I29" s="112"/>
      <c r="J29" s="113"/>
      <c r="K29" s="26"/>
      <c r="L29" s="26"/>
      <c r="M29" s="26"/>
      <c r="N29" s="26"/>
      <c r="O29" s="24">
        <v>437</v>
      </c>
      <c r="P29" s="24">
        <v>0</v>
      </c>
      <c r="Q29" s="24">
        <v>0</v>
      </c>
    </row>
    <row r="30" spans="1:18" s="8" customFormat="1" ht="133.5" customHeight="1">
      <c r="A30" s="26" t="s">
        <v>212</v>
      </c>
      <c r="B30" s="84" t="s">
        <v>193</v>
      </c>
      <c r="C30" s="74"/>
      <c r="D30" s="74"/>
      <c r="E30" s="22" t="s">
        <v>131</v>
      </c>
      <c r="F30" s="22" t="s">
        <v>132</v>
      </c>
      <c r="G30" s="23" t="s">
        <v>211</v>
      </c>
      <c r="H30" s="28">
        <v>11637</v>
      </c>
      <c r="I30" s="28">
        <v>11637</v>
      </c>
      <c r="J30" s="28">
        <v>11637</v>
      </c>
      <c r="K30" s="26"/>
      <c r="L30" s="26"/>
      <c r="M30" s="26"/>
      <c r="N30" s="26"/>
      <c r="O30" s="24">
        <f>O32+O33</f>
        <v>11401</v>
      </c>
      <c r="P30" s="24">
        <f>P32+P33</f>
        <v>0</v>
      </c>
      <c r="Q30" s="24">
        <f>Q32+Q33</f>
        <v>0</v>
      </c>
      <c r="R30" s="68"/>
    </row>
    <row r="31" spans="1:17" s="8" customFormat="1" ht="18.75" customHeight="1">
      <c r="A31" s="61"/>
      <c r="B31" s="84" t="s">
        <v>78</v>
      </c>
      <c r="C31" s="74"/>
      <c r="D31" s="74"/>
      <c r="E31" s="54"/>
      <c r="F31" s="54"/>
      <c r="G31" s="54"/>
      <c r="H31" s="54"/>
      <c r="I31" s="54"/>
      <c r="J31" s="54"/>
      <c r="K31" s="26"/>
      <c r="L31" s="26"/>
      <c r="M31" s="26"/>
      <c r="N31" s="26"/>
      <c r="O31" s="24"/>
      <c r="P31" s="24"/>
      <c r="Q31" s="24"/>
    </row>
    <row r="32" spans="1:17" s="8" customFormat="1" ht="53.25" customHeight="1">
      <c r="A32" s="61"/>
      <c r="B32" s="84" t="s">
        <v>208</v>
      </c>
      <c r="C32" s="74"/>
      <c r="D32" s="74"/>
      <c r="E32" s="54"/>
      <c r="F32" s="54"/>
      <c r="G32" s="54"/>
      <c r="H32" s="54"/>
      <c r="I32" s="54"/>
      <c r="J32" s="54"/>
      <c r="K32" s="26" t="s">
        <v>26</v>
      </c>
      <c r="L32" s="26" t="s">
        <v>71</v>
      </c>
      <c r="M32" s="26" t="s">
        <v>172</v>
      </c>
      <c r="N32" s="26" t="s">
        <v>60</v>
      </c>
      <c r="O32" s="24">
        <v>6923</v>
      </c>
      <c r="P32" s="24">
        <v>0</v>
      </c>
      <c r="Q32" s="24">
        <v>0</v>
      </c>
    </row>
    <row r="33" spans="1:17" s="8" customFormat="1" ht="33.75" customHeight="1">
      <c r="A33" s="61"/>
      <c r="B33" s="84" t="s">
        <v>113</v>
      </c>
      <c r="C33" s="74"/>
      <c r="D33" s="74"/>
      <c r="E33" s="54"/>
      <c r="F33" s="54"/>
      <c r="G33" s="54"/>
      <c r="H33" s="28"/>
      <c r="I33" s="28"/>
      <c r="J33" s="28"/>
      <c r="K33" s="26" t="s">
        <v>26</v>
      </c>
      <c r="L33" s="26" t="s">
        <v>71</v>
      </c>
      <c r="M33" s="26" t="s">
        <v>125</v>
      </c>
      <c r="N33" s="26" t="s">
        <v>60</v>
      </c>
      <c r="O33" s="24">
        <v>4478</v>
      </c>
      <c r="P33" s="24">
        <v>0</v>
      </c>
      <c r="Q33" s="24">
        <v>0</v>
      </c>
    </row>
    <row r="34" spans="1:17" s="8" customFormat="1" ht="18.75" customHeight="1">
      <c r="A34" s="23"/>
      <c r="B34" s="111" t="s">
        <v>30</v>
      </c>
      <c r="C34" s="112"/>
      <c r="D34" s="112"/>
      <c r="E34" s="112"/>
      <c r="F34" s="112"/>
      <c r="G34" s="112"/>
      <c r="H34" s="112"/>
      <c r="I34" s="112"/>
      <c r="J34" s="113"/>
      <c r="K34" s="26"/>
      <c r="L34" s="26"/>
      <c r="M34" s="26"/>
      <c r="N34" s="26"/>
      <c r="O34" s="24">
        <v>236</v>
      </c>
      <c r="P34" s="24">
        <v>0</v>
      </c>
      <c r="Q34" s="24">
        <v>0</v>
      </c>
    </row>
    <row r="35" spans="1:18" s="8" customFormat="1" ht="132" customHeight="1">
      <c r="A35" s="26" t="s">
        <v>213</v>
      </c>
      <c r="B35" s="84" t="s">
        <v>194</v>
      </c>
      <c r="C35" s="74"/>
      <c r="D35" s="74"/>
      <c r="E35" s="22" t="s">
        <v>173</v>
      </c>
      <c r="F35" s="22" t="s">
        <v>174</v>
      </c>
      <c r="G35" s="23" t="s">
        <v>211</v>
      </c>
      <c r="H35" s="28">
        <v>5265</v>
      </c>
      <c r="I35" s="28">
        <v>5265</v>
      </c>
      <c r="J35" s="28">
        <v>5265</v>
      </c>
      <c r="K35" s="26"/>
      <c r="L35" s="26"/>
      <c r="M35" s="26"/>
      <c r="N35" s="26"/>
      <c r="O35" s="24">
        <f>O37+O38</f>
        <v>5158</v>
      </c>
      <c r="P35" s="24">
        <f>P37+P38</f>
        <v>0</v>
      </c>
      <c r="Q35" s="24">
        <f>Q37+Q38</f>
        <v>0</v>
      </c>
      <c r="R35" s="68"/>
    </row>
    <row r="36" spans="1:17" s="8" customFormat="1" ht="18.75" customHeight="1">
      <c r="A36" s="23"/>
      <c r="B36" s="84" t="s">
        <v>78</v>
      </c>
      <c r="C36" s="74"/>
      <c r="D36" s="74"/>
      <c r="E36" s="54"/>
      <c r="F36" s="54"/>
      <c r="G36" s="54"/>
      <c r="H36" s="54"/>
      <c r="I36" s="54"/>
      <c r="J36" s="54"/>
      <c r="K36" s="26"/>
      <c r="L36" s="26"/>
      <c r="M36" s="26"/>
      <c r="N36" s="26"/>
      <c r="O36" s="24"/>
      <c r="P36" s="24"/>
      <c r="Q36" s="24"/>
    </row>
    <row r="37" spans="1:17" s="8" customFormat="1" ht="54.75" customHeight="1">
      <c r="A37" s="23"/>
      <c r="B37" s="84" t="s">
        <v>208</v>
      </c>
      <c r="C37" s="74"/>
      <c r="D37" s="74"/>
      <c r="E37" s="54"/>
      <c r="F37" s="54"/>
      <c r="G37" s="54"/>
      <c r="H37" s="54"/>
      <c r="I37" s="54"/>
      <c r="J37" s="54"/>
      <c r="K37" s="26" t="s">
        <v>26</v>
      </c>
      <c r="L37" s="26" t="s">
        <v>71</v>
      </c>
      <c r="M37" s="26" t="s">
        <v>172</v>
      </c>
      <c r="N37" s="26" t="s">
        <v>60</v>
      </c>
      <c r="O37" s="24">
        <v>3132</v>
      </c>
      <c r="P37" s="24">
        <v>0</v>
      </c>
      <c r="Q37" s="24">
        <v>0</v>
      </c>
    </row>
    <row r="38" spans="1:17" s="8" customFormat="1" ht="28.5" customHeight="1">
      <c r="A38" s="23"/>
      <c r="B38" s="84" t="s">
        <v>113</v>
      </c>
      <c r="C38" s="74"/>
      <c r="D38" s="74"/>
      <c r="E38" s="54"/>
      <c r="F38" s="54"/>
      <c r="G38" s="54"/>
      <c r="H38" s="28"/>
      <c r="I38" s="28"/>
      <c r="J38" s="28"/>
      <c r="K38" s="26" t="s">
        <v>26</v>
      </c>
      <c r="L38" s="26" t="s">
        <v>71</v>
      </c>
      <c r="M38" s="26" t="s">
        <v>125</v>
      </c>
      <c r="N38" s="26" t="s">
        <v>60</v>
      </c>
      <c r="O38" s="24">
        <v>2026</v>
      </c>
      <c r="P38" s="24">
        <v>0</v>
      </c>
      <c r="Q38" s="24">
        <v>0</v>
      </c>
    </row>
    <row r="39" spans="1:17" s="8" customFormat="1" ht="18.75" customHeight="1">
      <c r="A39" s="23"/>
      <c r="B39" s="111" t="s">
        <v>30</v>
      </c>
      <c r="C39" s="112"/>
      <c r="D39" s="112"/>
      <c r="E39" s="112"/>
      <c r="F39" s="112"/>
      <c r="G39" s="112"/>
      <c r="H39" s="112"/>
      <c r="I39" s="112"/>
      <c r="J39" s="113"/>
      <c r="K39" s="26"/>
      <c r="L39" s="26"/>
      <c r="M39" s="26"/>
      <c r="N39" s="26"/>
      <c r="O39" s="24">
        <v>107</v>
      </c>
      <c r="P39" s="24">
        <v>0</v>
      </c>
      <c r="Q39" s="24">
        <v>0</v>
      </c>
    </row>
    <row r="40" spans="1:17" s="8" customFormat="1" ht="18.75" customHeight="1">
      <c r="A40" s="23" t="s">
        <v>7</v>
      </c>
      <c r="B40" s="84" t="s">
        <v>133</v>
      </c>
      <c r="C40" s="103"/>
      <c r="D40" s="103"/>
      <c r="E40" s="104"/>
      <c r="F40" s="104"/>
      <c r="G40" s="104"/>
      <c r="H40" s="104"/>
      <c r="I40" s="75"/>
      <c r="J40" s="75"/>
      <c r="K40" s="75"/>
      <c r="L40" s="75"/>
      <c r="M40" s="15"/>
      <c r="N40" s="15"/>
      <c r="O40" s="70">
        <f>O42+O47</f>
        <v>36587</v>
      </c>
      <c r="P40" s="70">
        <f>P42+P47</f>
        <v>24321</v>
      </c>
      <c r="Q40" s="70">
        <f>Q42+Q47</f>
        <v>14178</v>
      </c>
    </row>
    <row r="41" spans="1:17" s="8" customFormat="1" ht="18.75" customHeight="1">
      <c r="A41" s="23"/>
      <c r="B41" s="111" t="s">
        <v>30</v>
      </c>
      <c r="C41" s="112"/>
      <c r="D41" s="112"/>
      <c r="E41" s="112"/>
      <c r="F41" s="112"/>
      <c r="G41" s="112"/>
      <c r="H41" s="112"/>
      <c r="I41" s="112"/>
      <c r="J41" s="113"/>
      <c r="K41" s="26"/>
      <c r="L41" s="26"/>
      <c r="M41" s="26"/>
      <c r="N41" s="26"/>
      <c r="O41" s="24">
        <f>O46</f>
        <v>1312</v>
      </c>
      <c r="P41" s="24">
        <f>P46</f>
        <v>0</v>
      </c>
      <c r="Q41" s="24">
        <f>Q46</f>
        <v>0</v>
      </c>
    </row>
    <row r="42" spans="1:18" s="8" customFormat="1" ht="133.5" customHeight="1">
      <c r="A42" s="26" t="s">
        <v>214</v>
      </c>
      <c r="B42" s="84" t="s">
        <v>195</v>
      </c>
      <c r="C42" s="54"/>
      <c r="D42" s="54"/>
      <c r="E42" s="22" t="s">
        <v>175</v>
      </c>
      <c r="F42" s="22" t="s">
        <v>176</v>
      </c>
      <c r="G42" s="27" t="s">
        <v>211</v>
      </c>
      <c r="H42" s="28">
        <v>37899</v>
      </c>
      <c r="I42" s="28">
        <v>37899</v>
      </c>
      <c r="J42" s="28">
        <v>37899</v>
      </c>
      <c r="K42" s="26"/>
      <c r="L42" s="26"/>
      <c r="M42" s="26"/>
      <c r="N42" s="26"/>
      <c r="O42" s="24">
        <f>O44+O45</f>
        <v>36587</v>
      </c>
      <c r="P42" s="24">
        <f>P44+P45</f>
        <v>0</v>
      </c>
      <c r="Q42" s="24">
        <f>Q44+Q45</f>
        <v>0</v>
      </c>
      <c r="R42" s="68"/>
    </row>
    <row r="43" spans="1:17" s="8" customFormat="1" ht="17.25" customHeight="1">
      <c r="A43" s="26"/>
      <c r="B43" s="84" t="s">
        <v>78</v>
      </c>
      <c r="C43" s="76"/>
      <c r="D43" s="76"/>
      <c r="E43" s="76"/>
      <c r="F43" s="76"/>
      <c r="G43" s="76"/>
      <c r="H43" s="76"/>
      <c r="I43" s="26"/>
      <c r="J43" s="26"/>
      <c r="K43" s="26"/>
      <c r="L43" s="26"/>
      <c r="M43" s="25"/>
      <c r="N43" s="25"/>
      <c r="O43" s="25"/>
      <c r="P43" s="30"/>
      <c r="Q43" s="9"/>
    </row>
    <row r="44" spans="1:17" s="8" customFormat="1" ht="53.25" customHeight="1">
      <c r="A44" s="26"/>
      <c r="B44" s="84" t="s">
        <v>208</v>
      </c>
      <c r="C44" s="76"/>
      <c r="D44" s="76"/>
      <c r="E44" s="76"/>
      <c r="F44" s="76"/>
      <c r="G44" s="76"/>
      <c r="H44" s="76"/>
      <c r="I44" s="26"/>
      <c r="J44" s="26"/>
      <c r="K44" s="26" t="s">
        <v>26</v>
      </c>
      <c r="L44" s="26" t="s">
        <v>71</v>
      </c>
      <c r="M44" s="26" t="s">
        <v>172</v>
      </c>
      <c r="N44" s="26" t="s">
        <v>60</v>
      </c>
      <c r="O44" s="24">
        <v>24784</v>
      </c>
      <c r="P44" s="24">
        <v>0</v>
      </c>
      <c r="Q44" s="24">
        <v>0</v>
      </c>
    </row>
    <row r="45" spans="1:17" s="8" customFormat="1" ht="29.25" customHeight="1">
      <c r="A45" s="23"/>
      <c r="B45" s="84" t="s">
        <v>113</v>
      </c>
      <c r="C45" s="76"/>
      <c r="D45" s="76"/>
      <c r="E45" s="76"/>
      <c r="F45" s="76"/>
      <c r="G45" s="76"/>
      <c r="H45" s="76"/>
      <c r="I45" s="26"/>
      <c r="J45" s="26"/>
      <c r="K45" s="26" t="s">
        <v>26</v>
      </c>
      <c r="L45" s="26" t="s">
        <v>71</v>
      </c>
      <c r="M45" s="26" t="s">
        <v>125</v>
      </c>
      <c r="N45" s="26" t="s">
        <v>60</v>
      </c>
      <c r="O45" s="24">
        <v>11803</v>
      </c>
      <c r="P45" s="24">
        <v>0</v>
      </c>
      <c r="Q45" s="24">
        <v>0</v>
      </c>
    </row>
    <row r="46" spans="1:17" s="8" customFormat="1" ht="27" customHeight="1">
      <c r="A46" s="61"/>
      <c r="B46" s="111" t="s">
        <v>30</v>
      </c>
      <c r="C46" s="112"/>
      <c r="D46" s="112"/>
      <c r="E46" s="112"/>
      <c r="F46" s="112"/>
      <c r="G46" s="112"/>
      <c r="H46" s="112"/>
      <c r="I46" s="112"/>
      <c r="J46" s="113"/>
      <c r="K46" s="26"/>
      <c r="L46" s="26"/>
      <c r="M46" s="25"/>
      <c r="N46" s="25"/>
      <c r="O46" s="25">
        <v>1312</v>
      </c>
      <c r="P46" s="25">
        <v>0</v>
      </c>
      <c r="Q46" s="25">
        <v>0</v>
      </c>
    </row>
    <row r="47" spans="1:18" s="8" customFormat="1" ht="136.5" customHeight="1">
      <c r="A47" s="26" t="s">
        <v>215</v>
      </c>
      <c r="B47" s="84" t="s">
        <v>196</v>
      </c>
      <c r="C47" s="76"/>
      <c r="D47" s="76"/>
      <c r="E47" s="56" t="s">
        <v>134</v>
      </c>
      <c r="F47" s="56" t="s">
        <v>135</v>
      </c>
      <c r="G47" s="27" t="s">
        <v>216</v>
      </c>
      <c r="H47" s="28">
        <v>38499</v>
      </c>
      <c r="I47" s="28">
        <v>38499</v>
      </c>
      <c r="J47" s="28">
        <v>38499</v>
      </c>
      <c r="K47" s="26"/>
      <c r="L47" s="26"/>
      <c r="M47" s="25"/>
      <c r="N47" s="25"/>
      <c r="O47" s="25">
        <f>O49</f>
        <v>0</v>
      </c>
      <c r="P47" s="25">
        <f>P49</f>
        <v>24321</v>
      </c>
      <c r="Q47" s="25">
        <f>Q49</f>
        <v>14178</v>
      </c>
      <c r="R47" s="68"/>
    </row>
    <row r="48" spans="1:17" s="8" customFormat="1" ht="18.75" customHeight="1">
      <c r="A48" s="26"/>
      <c r="B48" s="84" t="s">
        <v>78</v>
      </c>
      <c r="C48" s="76"/>
      <c r="D48" s="76"/>
      <c r="E48" s="76"/>
      <c r="F48" s="76"/>
      <c r="G48" s="76"/>
      <c r="H48" s="76"/>
      <c r="I48" s="26"/>
      <c r="J48" s="26"/>
      <c r="K48" s="26"/>
      <c r="L48" s="26"/>
      <c r="M48" s="25"/>
      <c r="N48" s="25"/>
      <c r="O48" s="25"/>
      <c r="P48" s="30"/>
      <c r="Q48" s="9"/>
    </row>
    <row r="49" spans="1:17" s="8" customFormat="1" ht="30" customHeight="1">
      <c r="A49" s="23"/>
      <c r="B49" s="84" t="s">
        <v>113</v>
      </c>
      <c r="C49" s="76"/>
      <c r="D49" s="76"/>
      <c r="E49" s="76"/>
      <c r="F49" s="76"/>
      <c r="G49" s="76"/>
      <c r="H49" s="76"/>
      <c r="I49" s="26"/>
      <c r="J49" s="26"/>
      <c r="K49" s="26" t="s">
        <v>26</v>
      </c>
      <c r="L49" s="26" t="s">
        <v>71</v>
      </c>
      <c r="M49" s="26" t="s">
        <v>125</v>
      </c>
      <c r="N49" s="26" t="s">
        <v>60</v>
      </c>
      <c r="O49" s="24">
        <v>0</v>
      </c>
      <c r="P49" s="24">
        <v>24321</v>
      </c>
      <c r="Q49" s="24">
        <v>14178</v>
      </c>
    </row>
    <row r="50" spans="1:17" s="8" customFormat="1" ht="35.25" customHeight="1">
      <c r="A50" s="26" t="s">
        <v>8</v>
      </c>
      <c r="B50" s="84" t="s">
        <v>136</v>
      </c>
      <c r="C50" s="74"/>
      <c r="D50" s="74"/>
      <c r="E50" s="54"/>
      <c r="F50" s="54"/>
      <c r="G50" s="54"/>
      <c r="H50" s="54"/>
      <c r="I50" s="54"/>
      <c r="J50" s="54"/>
      <c r="K50" s="26"/>
      <c r="L50" s="26"/>
      <c r="M50" s="26"/>
      <c r="N50" s="26"/>
      <c r="O50" s="24">
        <f>O52+O57</f>
        <v>9823</v>
      </c>
      <c r="P50" s="24">
        <f>P52+P57</f>
        <v>0</v>
      </c>
      <c r="Q50" s="24">
        <f>Q52+Q57</f>
        <v>0</v>
      </c>
    </row>
    <row r="51" spans="1:17" s="8" customFormat="1" ht="20.25" customHeight="1">
      <c r="A51" s="26"/>
      <c r="B51" s="111" t="s">
        <v>30</v>
      </c>
      <c r="C51" s="112"/>
      <c r="D51" s="112"/>
      <c r="E51" s="112"/>
      <c r="F51" s="112"/>
      <c r="G51" s="112"/>
      <c r="H51" s="112"/>
      <c r="I51" s="112"/>
      <c r="J51" s="113"/>
      <c r="K51" s="26"/>
      <c r="L51" s="26"/>
      <c r="M51" s="26"/>
      <c r="N51" s="26"/>
      <c r="O51" s="24">
        <f>O56</f>
        <v>0</v>
      </c>
      <c r="P51" s="24">
        <f>P56</f>
        <v>0</v>
      </c>
      <c r="Q51" s="24">
        <f>Q56</f>
        <v>0</v>
      </c>
    </row>
    <row r="52" spans="1:18" s="8" customFormat="1" ht="132.75" customHeight="1">
      <c r="A52" s="26" t="s">
        <v>217</v>
      </c>
      <c r="B52" s="84" t="s">
        <v>177</v>
      </c>
      <c r="C52" s="74"/>
      <c r="D52" s="74"/>
      <c r="E52" s="22" t="s">
        <v>137</v>
      </c>
      <c r="F52" s="22" t="s">
        <v>138</v>
      </c>
      <c r="G52" s="23" t="s">
        <v>211</v>
      </c>
      <c r="H52" s="28">
        <v>9018</v>
      </c>
      <c r="I52" s="28">
        <v>9018</v>
      </c>
      <c r="J52" s="28">
        <v>9018</v>
      </c>
      <c r="K52" s="26"/>
      <c r="L52" s="26"/>
      <c r="M52" s="26"/>
      <c r="N52" s="26"/>
      <c r="O52" s="24">
        <f>O54+O55</f>
        <v>9018</v>
      </c>
      <c r="P52" s="24">
        <f>P54+P55</f>
        <v>0</v>
      </c>
      <c r="Q52" s="24">
        <f>Q54+Q55</f>
        <v>0</v>
      </c>
      <c r="R52" s="68"/>
    </row>
    <row r="53" spans="1:17" s="8" customFormat="1" ht="20.25" customHeight="1">
      <c r="A53" s="61"/>
      <c r="B53" s="84" t="s">
        <v>78</v>
      </c>
      <c r="C53" s="74"/>
      <c r="D53" s="74"/>
      <c r="E53" s="54"/>
      <c r="F53" s="54"/>
      <c r="G53" s="54"/>
      <c r="H53" s="54"/>
      <c r="I53" s="54"/>
      <c r="J53" s="54"/>
      <c r="K53" s="26"/>
      <c r="L53" s="26"/>
      <c r="M53" s="26"/>
      <c r="N53" s="26"/>
      <c r="O53" s="24"/>
      <c r="P53" s="24"/>
      <c r="Q53" s="24"/>
    </row>
    <row r="54" spans="1:17" s="8" customFormat="1" ht="55.5" customHeight="1">
      <c r="A54" s="61"/>
      <c r="B54" s="84" t="s">
        <v>208</v>
      </c>
      <c r="C54" s="74"/>
      <c r="D54" s="74"/>
      <c r="E54" s="54"/>
      <c r="F54" s="54"/>
      <c r="G54" s="54"/>
      <c r="H54" s="54"/>
      <c r="I54" s="54"/>
      <c r="J54" s="54"/>
      <c r="K54" s="26" t="s">
        <v>26</v>
      </c>
      <c r="L54" s="26" t="s">
        <v>71</v>
      </c>
      <c r="M54" s="26" t="s">
        <v>172</v>
      </c>
      <c r="N54" s="26" t="s">
        <v>60</v>
      </c>
      <c r="O54" s="24">
        <v>3725</v>
      </c>
      <c r="P54" s="24">
        <v>0</v>
      </c>
      <c r="Q54" s="24">
        <v>0</v>
      </c>
    </row>
    <row r="55" spans="1:17" s="8" customFormat="1" ht="30" customHeight="1">
      <c r="A55" s="61"/>
      <c r="B55" s="84" t="s">
        <v>113</v>
      </c>
      <c r="C55" s="74"/>
      <c r="D55" s="74"/>
      <c r="E55" s="54"/>
      <c r="F55" s="54"/>
      <c r="G55" s="54"/>
      <c r="H55" s="54"/>
      <c r="I55" s="54"/>
      <c r="J55" s="54"/>
      <c r="K55" s="26" t="s">
        <v>26</v>
      </c>
      <c r="L55" s="26" t="s">
        <v>71</v>
      </c>
      <c r="M55" s="26" t="s">
        <v>125</v>
      </c>
      <c r="N55" s="26" t="s">
        <v>60</v>
      </c>
      <c r="O55" s="24">
        <v>5293</v>
      </c>
      <c r="P55" s="24">
        <v>0</v>
      </c>
      <c r="Q55" s="24">
        <v>0</v>
      </c>
    </row>
    <row r="56" spans="1:17" s="8" customFormat="1" ht="20.25" customHeight="1">
      <c r="A56" s="61"/>
      <c r="B56" s="111" t="s">
        <v>30</v>
      </c>
      <c r="C56" s="112"/>
      <c r="D56" s="112"/>
      <c r="E56" s="112"/>
      <c r="F56" s="112"/>
      <c r="G56" s="112"/>
      <c r="H56" s="112"/>
      <c r="I56" s="112"/>
      <c r="J56" s="113"/>
      <c r="K56" s="26"/>
      <c r="L56" s="26"/>
      <c r="M56" s="26"/>
      <c r="N56" s="26"/>
      <c r="O56" s="24">
        <v>0</v>
      </c>
      <c r="P56" s="24">
        <v>0</v>
      </c>
      <c r="Q56" s="24">
        <v>0</v>
      </c>
    </row>
    <row r="57" spans="1:17" s="8" customFormat="1" ht="130.5" customHeight="1">
      <c r="A57" s="26" t="s">
        <v>218</v>
      </c>
      <c r="B57" s="84" t="s">
        <v>178</v>
      </c>
      <c r="C57" s="74"/>
      <c r="D57" s="74"/>
      <c r="E57" s="22" t="s">
        <v>179</v>
      </c>
      <c r="F57" s="22" t="s">
        <v>180</v>
      </c>
      <c r="G57" s="23" t="s">
        <v>211</v>
      </c>
      <c r="H57" s="28">
        <v>805</v>
      </c>
      <c r="I57" s="28">
        <v>805</v>
      </c>
      <c r="J57" s="28">
        <v>805</v>
      </c>
      <c r="K57" s="26"/>
      <c r="L57" s="26"/>
      <c r="M57" s="26"/>
      <c r="N57" s="26"/>
      <c r="O57" s="24">
        <f>O59</f>
        <v>805</v>
      </c>
      <c r="P57" s="24">
        <f>P59</f>
        <v>0</v>
      </c>
      <c r="Q57" s="24">
        <f>Q59</f>
        <v>0</v>
      </c>
    </row>
    <row r="58" spans="1:17" s="8" customFormat="1" ht="20.25" customHeight="1">
      <c r="A58" s="61"/>
      <c r="B58" s="84" t="s">
        <v>78</v>
      </c>
      <c r="C58" s="74"/>
      <c r="D58" s="74"/>
      <c r="E58" s="54"/>
      <c r="F58" s="54"/>
      <c r="G58" s="54"/>
      <c r="H58" s="54"/>
      <c r="I58" s="54"/>
      <c r="J58" s="54"/>
      <c r="K58" s="26"/>
      <c r="L58" s="26"/>
      <c r="M58" s="26"/>
      <c r="N58" s="26"/>
      <c r="O58" s="24"/>
      <c r="P58" s="24"/>
      <c r="Q58" s="24"/>
    </row>
    <row r="59" spans="1:17" s="8" customFormat="1" ht="54" customHeight="1">
      <c r="A59" s="61"/>
      <c r="B59" s="84" t="s">
        <v>208</v>
      </c>
      <c r="C59" s="74"/>
      <c r="D59" s="74"/>
      <c r="E59" s="54"/>
      <c r="F59" s="54"/>
      <c r="G59" s="54"/>
      <c r="H59" s="54"/>
      <c r="I59" s="54"/>
      <c r="J59" s="54"/>
      <c r="K59" s="26" t="s">
        <v>26</v>
      </c>
      <c r="L59" s="26" t="s">
        <v>71</v>
      </c>
      <c r="M59" s="26" t="s">
        <v>172</v>
      </c>
      <c r="N59" s="26" t="s">
        <v>60</v>
      </c>
      <c r="O59" s="24">
        <v>805</v>
      </c>
      <c r="P59" s="24">
        <v>0</v>
      </c>
      <c r="Q59" s="24">
        <v>0</v>
      </c>
    </row>
    <row r="60" spans="1:17" s="8" customFormat="1" ht="30.75" customHeight="1">
      <c r="A60" s="23" t="s">
        <v>9</v>
      </c>
      <c r="B60" s="84" t="s">
        <v>139</v>
      </c>
      <c r="C60" s="74"/>
      <c r="D60" s="74"/>
      <c r="E60" s="54"/>
      <c r="F60" s="54"/>
      <c r="G60" s="54"/>
      <c r="H60" s="54"/>
      <c r="I60" s="54"/>
      <c r="J60" s="54"/>
      <c r="K60" s="26"/>
      <c r="L60" s="26"/>
      <c r="M60" s="26"/>
      <c r="N60" s="26"/>
      <c r="O60" s="24">
        <f>O62</f>
        <v>12226</v>
      </c>
      <c r="P60" s="24">
        <f>P62</f>
        <v>5556</v>
      </c>
      <c r="Q60" s="24">
        <f>Q62</f>
        <v>3581</v>
      </c>
    </row>
    <row r="61" spans="1:17" s="8" customFormat="1" ht="20.25" customHeight="1">
      <c r="A61" s="23"/>
      <c r="B61" s="111" t="s">
        <v>30</v>
      </c>
      <c r="C61" s="112"/>
      <c r="D61" s="112"/>
      <c r="E61" s="112"/>
      <c r="F61" s="112"/>
      <c r="G61" s="112"/>
      <c r="H61" s="112"/>
      <c r="I61" s="112"/>
      <c r="J61" s="113"/>
      <c r="K61" s="26"/>
      <c r="L61" s="26"/>
      <c r="M61" s="26"/>
      <c r="N61" s="26"/>
      <c r="O61" s="24">
        <f>O66</f>
        <v>292</v>
      </c>
      <c r="P61" s="24">
        <f>P66</f>
        <v>0</v>
      </c>
      <c r="Q61" s="24">
        <f>Q66</f>
        <v>0</v>
      </c>
    </row>
    <row r="62" spans="1:18" s="8" customFormat="1" ht="146.25" customHeight="1">
      <c r="A62" s="26" t="s">
        <v>220</v>
      </c>
      <c r="B62" s="84" t="s">
        <v>197</v>
      </c>
      <c r="C62" s="74"/>
      <c r="D62" s="74"/>
      <c r="E62" s="56" t="s">
        <v>221</v>
      </c>
      <c r="F62" s="56" t="s">
        <v>140</v>
      </c>
      <c r="G62" s="27" t="s">
        <v>219</v>
      </c>
      <c r="H62" s="28">
        <v>21655</v>
      </c>
      <c r="I62" s="28">
        <v>21655</v>
      </c>
      <c r="J62" s="28">
        <v>21655</v>
      </c>
      <c r="K62" s="26"/>
      <c r="L62" s="26"/>
      <c r="M62" s="26"/>
      <c r="N62" s="26"/>
      <c r="O62" s="24">
        <f>O64+O65</f>
        <v>12226</v>
      </c>
      <c r="P62" s="24">
        <f>P64+P65</f>
        <v>5556</v>
      </c>
      <c r="Q62" s="24">
        <f>Q64+Q65</f>
        <v>3581</v>
      </c>
      <c r="R62" s="68"/>
    </row>
    <row r="63" spans="1:17" s="8" customFormat="1" ht="20.25" customHeight="1">
      <c r="A63" s="26"/>
      <c r="B63" s="84" t="s">
        <v>78</v>
      </c>
      <c r="C63" s="74"/>
      <c r="D63" s="74"/>
      <c r="E63" s="54"/>
      <c r="F63" s="54"/>
      <c r="G63" s="54"/>
      <c r="H63" s="54"/>
      <c r="I63" s="54"/>
      <c r="J63" s="54"/>
      <c r="K63" s="26"/>
      <c r="L63" s="26"/>
      <c r="M63" s="26"/>
      <c r="N63" s="26"/>
      <c r="O63" s="77"/>
      <c r="P63" s="43"/>
      <c r="Q63" s="9"/>
    </row>
    <row r="64" spans="1:17" s="8" customFormat="1" ht="57.75" customHeight="1">
      <c r="A64" s="26"/>
      <c r="B64" s="84" t="s">
        <v>208</v>
      </c>
      <c r="C64" s="74"/>
      <c r="D64" s="74"/>
      <c r="E64" s="54"/>
      <c r="F64" s="54"/>
      <c r="G64" s="54"/>
      <c r="H64" s="54"/>
      <c r="I64" s="54"/>
      <c r="J64" s="54"/>
      <c r="K64" s="26" t="s">
        <v>26</v>
      </c>
      <c r="L64" s="26" t="s">
        <v>71</v>
      </c>
      <c r="M64" s="26" t="s">
        <v>172</v>
      </c>
      <c r="N64" s="26" t="s">
        <v>60</v>
      </c>
      <c r="O64" s="24">
        <v>9600</v>
      </c>
      <c r="P64" s="24">
        <v>0</v>
      </c>
      <c r="Q64" s="24">
        <v>0</v>
      </c>
    </row>
    <row r="65" spans="1:17" s="8" customFormat="1" ht="27.75" customHeight="1">
      <c r="A65" s="23"/>
      <c r="B65" s="84" t="s">
        <v>113</v>
      </c>
      <c r="C65" s="74"/>
      <c r="D65" s="74"/>
      <c r="E65" s="54"/>
      <c r="F65" s="54"/>
      <c r="G65" s="54"/>
      <c r="H65" s="54"/>
      <c r="I65" s="54"/>
      <c r="J65" s="54"/>
      <c r="K65" s="26" t="s">
        <v>26</v>
      </c>
      <c r="L65" s="26" t="s">
        <v>71</v>
      </c>
      <c r="M65" s="26" t="s">
        <v>125</v>
      </c>
      <c r="N65" s="26" t="s">
        <v>60</v>
      </c>
      <c r="O65" s="24">
        <v>2626</v>
      </c>
      <c r="P65" s="24">
        <v>5556</v>
      </c>
      <c r="Q65" s="24">
        <v>3581</v>
      </c>
    </row>
    <row r="66" spans="1:17" s="8" customFormat="1" ht="20.25" customHeight="1">
      <c r="A66" s="23"/>
      <c r="B66" s="111" t="s">
        <v>30</v>
      </c>
      <c r="C66" s="112"/>
      <c r="D66" s="112"/>
      <c r="E66" s="112"/>
      <c r="F66" s="112"/>
      <c r="G66" s="112"/>
      <c r="H66" s="112"/>
      <c r="I66" s="112"/>
      <c r="J66" s="113"/>
      <c r="K66" s="26"/>
      <c r="L66" s="26"/>
      <c r="M66" s="26"/>
      <c r="N66" s="26"/>
      <c r="O66" s="24">
        <v>292</v>
      </c>
      <c r="P66" s="24">
        <v>0</v>
      </c>
      <c r="Q66" s="24">
        <v>0</v>
      </c>
    </row>
    <row r="67" spans="1:17" s="8" customFormat="1" ht="29.25" customHeight="1">
      <c r="A67" s="23" t="s">
        <v>10</v>
      </c>
      <c r="B67" s="84" t="s">
        <v>72</v>
      </c>
      <c r="C67" s="5"/>
      <c r="D67" s="5"/>
      <c r="E67" s="24"/>
      <c r="F67" s="24"/>
      <c r="G67" s="23"/>
      <c r="H67" s="23"/>
      <c r="I67" s="23"/>
      <c r="J67" s="24"/>
      <c r="K67" s="26"/>
      <c r="L67" s="26"/>
      <c r="M67" s="26"/>
      <c r="N67" s="26"/>
      <c r="O67" s="25">
        <f>O69+O70+O73+O76+O79+O82+O85</f>
        <v>33257</v>
      </c>
      <c r="P67" s="25">
        <f>P69+P70+P73+P76+P79+P82+P85</f>
        <v>0</v>
      </c>
      <c r="Q67" s="25">
        <f>Q69+Q70+Q73+Q76+Q79+Q82+Q85</f>
        <v>0</v>
      </c>
    </row>
    <row r="68" spans="1:17" s="8" customFormat="1" ht="21" customHeight="1">
      <c r="A68" s="61"/>
      <c r="B68" s="111" t="s">
        <v>30</v>
      </c>
      <c r="C68" s="112"/>
      <c r="D68" s="112"/>
      <c r="E68" s="112"/>
      <c r="F68" s="112"/>
      <c r="G68" s="112"/>
      <c r="H68" s="112"/>
      <c r="I68" s="112"/>
      <c r="J68" s="113"/>
      <c r="K68" s="31"/>
      <c r="L68" s="31"/>
      <c r="M68" s="31"/>
      <c r="N68" s="31"/>
      <c r="O68" s="24">
        <f>O72</f>
        <v>10</v>
      </c>
      <c r="P68" s="24">
        <f>P72</f>
        <v>0</v>
      </c>
      <c r="Q68" s="24">
        <f>Q72</f>
        <v>0</v>
      </c>
    </row>
    <row r="69" spans="1:17" s="8" customFormat="1" ht="147" customHeight="1">
      <c r="A69" s="23" t="s">
        <v>222</v>
      </c>
      <c r="B69" s="90" t="s">
        <v>247</v>
      </c>
      <c r="C69" s="5"/>
      <c r="D69" s="5"/>
      <c r="E69" s="22" t="s">
        <v>69</v>
      </c>
      <c r="F69" s="22" t="s">
        <v>70</v>
      </c>
      <c r="G69" s="27" t="s">
        <v>82</v>
      </c>
      <c r="H69" s="24">
        <v>17612.7</v>
      </c>
      <c r="I69" s="24">
        <v>12588.8</v>
      </c>
      <c r="J69" s="24">
        <v>12588.8</v>
      </c>
      <c r="K69" s="26" t="s">
        <v>26</v>
      </c>
      <c r="L69" s="26" t="s">
        <v>71</v>
      </c>
      <c r="M69" s="26" t="s">
        <v>124</v>
      </c>
      <c r="N69" s="26" t="s">
        <v>60</v>
      </c>
      <c r="O69" s="24">
        <v>4125</v>
      </c>
      <c r="P69" s="24">
        <v>0</v>
      </c>
      <c r="Q69" s="24">
        <v>0</v>
      </c>
    </row>
    <row r="70" spans="1:17" s="8" customFormat="1" ht="55.5" customHeight="1">
      <c r="A70" s="23" t="s">
        <v>223</v>
      </c>
      <c r="B70" s="84" t="s">
        <v>224</v>
      </c>
      <c r="C70" s="5"/>
      <c r="D70" s="5"/>
      <c r="E70" s="109" t="s">
        <v>106</v>
      </c>
      <c r="F70" s="110"/>
      <c r="G70" s="27" t="s">
        <v>162</v>
      </c>
      <c r="H70" s="24">
        <v>68361</v>
      </c>
      <c r="I70" s="24">
        <v>12700</v>
      </c>
      <c r="J70" s="24">
        <v>12700</v>
      </c>
      <c r="K70" s="26"/>
      <c r="L70" s="26"/>
      <c r="M70" s="26"/>
      <c r="N70" s="26"/>
      <c r="O70" s="24">
        <f>O71</f>
        <v>12700</v>
      </c>
      <c r="P70" s="24">
        <f>P71</f>
        <v>0</v>
      </c>
      <c r="Q70" s="24">
        <f>Q71</f>
        <v>0</v>
      </c>
    </row>
    <row r="71" spans="1:17" s="8" customFormat="1" ht="51.75" customHeight="1">
      <c r="A71" s="23"/>
      <c r="B71" s="54" t="s">
        <v>241</v>
      </c>
      <c r="C71" s="5"/>
      <c r="D71" s="5"/>
      <c r="E71" s="22"/>
      <c r="F71" s="22"/>
      <c r="G71" s="23"/>
      <c r="H71" s="24"/>
      <c r="I71" s="24"/>
      <c r="J71" s="24"/>
      <c r="K71" s="26" t="s">
        <v>26</v>
      </c>
      <c r="L71" s="26" t="s">
        <v>27</v>
      </c>
      <c r="M71" s="26" t="s">
        <v>114</v>
      </c>
      <c r="N71" s="26" t="s">
        <v>60</v>
      </c>
      <c r="O71" s="24">
        <v>12700</v>
      </c>
      <c r="P71" s="24">
        <v>0</v>
      </c>
      <c r="Q71" s="24">
        <v>0</v>
      </c>
    </row>
    <row r="72" spans="1:17" s="8" customFormat="1" ht="21" customHeight="1">
      <c r="A72" s="61"/>
      <c r="B72" s="111" t="s">
        <v>30</v>
      </c>
      <c r="C72" s="112"/>
      <c r="D72" s="112"/>
      <c r="E72" s="112"/>
      <c r="F72" s="112"/>
      <c r="G72" s="112"/>
      <c r="H72" s="112"/>
      <c r="I72" s="112"/>
      <c r="J72" s="113"/>
      <c r="K72" s="31"/>
      <c r="L72" s="31"/>
      <c r="M72" s="31"/>
      <c r="N72" s="31"/>
      <c r="O72" s="24">
        <v>10</v>
      </c>
      <c r="P72" s="24">
        <v>0</v>
      </c>
      <c r="Q72" s="24">
        <v>0</v>
      </c>
    </row>
    <row r="73" spans="1:18" s="8" customFormat="1" ht="132.75" customHeight="1">
      <c r="A73" s="23" t="s">
        <v>225</v>
      </c>
      <c r="B73" s="84" t="s">
        <v>198</v>
      </c>
      <c r="C73" s="74"/>
      <c r="D73" s="74"/>
      <c r="E73" s="22" t="s">
        <v>181</v>
      </c>
      <c r="F73" s="22" t="s">
        <v>182</v>
      </c>
      <c r="G73" s="27" t="s">
        <v>211</v>
      </c>
      <c r="H73" s="28">
        <v>3291</v>
      </c>
      <c r="I73" s="28">
        <v>3291</v>
      </c>
      <c r="J73" s="28">
        <v>3291</v>
      </c>
      <c r="K73" s="26"/>
      <c r="L73" s="26"/>
      <c r="M73" s="26"/>
      <c r="N73" s="26"/>
      <c r="O73" s="24">
        <f>O75</f>
        <v>3291</v>
      </c>
      <c r="P73" s="24">
        <f>P75</f>
        <v>0</v>
      </c>
      <c r="Q73" s="24">
        <f>Q75</f>
        <v>0</v>
      </c>
      <c r="R73" s="68"/>
    </row>
    <row r="74" spans="1:17" s="8" customFormat="1" ht="21" customHeight="1">
      <c r="A74" s="61"/>
      <c r="B74" s="84" t="s">
        <v>78</v>
      </c>
      <c r="C74" s="74"/>
      <c r="D74" s="74"/>
      <c r="E74" s="54"/>
      <c r="F74" s="54"/>
      <c r="G74" s="54"/>
      <c r="H74" s="54"/>
      <c r="I74" s="54"/>
      <c r="J74" s="54"/>
      <c r="K74" s="26"/>
      <c r="L74" s="26"/>
      <c r="M74" s="26"/>
      <c r="N74" s="26"/>
      <c r="O74" s="77"/>
      <c r="P74" s="24"/>
      <c r="Q74" s="24"/>
    </row>
    <row r="75" spans="1:17" s="8" customFormat="1" ht="54" customHeight="1">
      <c r="A75" s="61"/>
      <c r="B75" s="84" t="s">
        <v>208</v>
      </c>
      <c r="C75" s="74"/>
      <c r="D75" s="74"/>
      <c r="E75" s="54"/>
      <c r="F75" s="54"/>
      <c r="G75" s="54"/>
      <c r="H75" s="54"/>
      <c r="I75" s="54"/>
      <c r="J75" s="54"/>
      <c r="K75" s="26" t="s">
        <v>26</v>
      </c>
      <c r="L75" s="26" t="s">
        <v>71</v>
      </c>
      <c r="M75" s="26" t="s">
        <v>172</v>
      </c>
      <c r="N75" s="26" t="s">
        <v>60</v>
      </c>
      <c r="O75" s="24">
        <v>3291</v>
      </c>
      <c r="P75" s="24">
        <v>0</v>
      </c>
      <c r="Q75" s="24">
        <v>0</v>
      </c>
    </row>
    <row r="76" spans="1:17" s="8" customFormat="1" ht="133.5" customHeight="1">
      <c r="A76" s="23" t="s">
        <v>226</v>
      </c>
      <c r="B76" s="84" t="s">
        <v>199</v>
      </c>
      <c r="C76" s="74"/>
      <c r="D76" s="74"/>
      <c r="E76" s="22" t="s">
        <v>183</v>
      </c>
      <c r="F76" s="22" t="s">
        <v>184</v>
      </c>
      <c r="G76" s="27" t="s">
        <v>211</v>
      </c>
      <c r="H76" s="28">
        <v>548</v>
      </c>
      <c r="I76" s="28">
        <v>548</v>
      </c>
      <c r="J76" s="28">
        <v>548</v>
      </c>
      <c r="K76" s="26"/>
      <c r="L76" s="26"/>
      <c r="M76" s="26"/>
      <c r="N76" s="26"/>
      <c r="O76" s="24">
        <f>O78</f>
        <v>548</v>
      </c>
      <c r="P76" s="24">
        <f>P78</f>
        <v>0</v>
      </c>
      <c r="Q76" s="24">
        <f>Q78</f>
        <v>0</v>
      </c>
    </row>
    <row r="77" spans="1:17" s="8" customFormat="1" ht="18.75" customHeight="1">
      <c r="A77" s="61"/>
      <c r="B77" s="84" t="s">
        <v>78</v>
      </c>
      <c r="C77" s="74"/>
      <c r="D77" s="74"/>
      <c r="E77" s="54"/>
      <c r="F77" s="54"/>
      <c r="G77" s="54"/>
      <c r="H77" s="54"/>
      <c r="I77" s="54"/>
      <c r="J77" s="54"/>
      <c r="K77" s="26"/>
      <c r="L77" s="26"/>
      <c r="M77" s="26"/>
      <c r="N77" s="26"/>
      <c r="O77" s="77"/>
      <c r="P77" s="24"/>
      <c r="Q77" s="24"/>
    </row>
    <row r="78" spans="1:17" s="8" customFormat="1" ht="54" customHeight="1">
      <c r="A78" s="61"/>
      <c r="B78" s="84" t="s">
        <v>208</v>
      </c>
      <c r="C78" s="74"/>
      <c r="D78" s="74"/>
      <c r="E78" s="54"/>
      <c r="F78" s="54"/>
      <c r="G78" s="54"/>
      <c r="H78" s="54"/>
      <c r="I78" s="54"/>
      <c r="J78" s="54"/>
      <c r="K78" s="26" t="s">
        <v>26</v>
      </c>
      <c r="L78" s="26" t="s">
        <v>71</v>
      </c>
      <c r="M78" s="26" t="s">
        <v>172</v>
      </c>
      <c r="N78" s="26" t="s">
        <v>60</v>
      </c>
      <c r="O78" s="24">
        <v>548</v>
      </c>
      <c r="P78" s="24">
        <v>0</v>
      </c>
      <c r="Q78" s="24">
        <v>0</v>
      </c>
    </row>
    <row r="79" spans="1:17" s="8" customFormat="1" ht="141" customHeight="1">
      <c r="A79" s="23" t="s">
        <v>227</v>
      </c>
      <c r="B79" s="84" t="s">
        <v>248</v>
      </c>
      <c r="C79" s="74"/>
      <c r="D79" s="74"/>
      <c r="E79" s="22" t="s">
        <v>249</v>
      </c>
      <c r="F79" s="22" t="s">
        <v>250</v>
      </c>
      <c r="G79" s="23" t="s">
        <v>211</v>
      </c>
      <c r="H79" s="28">
        <v>3643</v>
      </c>
      <c r="I79" s="28">
        <v>3643</v>
      </c>
      <c r="J79" s="28">
        <v>3643</v>
      </c>
      <c r="K79" s="26"/>
      <c r="L79" s="26"/>
      <c r="M79" s="26"/>
      <c r="N79" s="26"/>
      <c r="O79" s="24">
        <f>O81</f>
        <v>3643</v>
      </c>
      <c r="P79" s="24">
        <f>P81</f>
        <v>0</v>
      </c>
      <c r="Q79" s="24">
        <f>Q81</f>
        <v>0</v>
      </c>
    </row>
    <row r="80" spans="1:17" s="8" customFormat="1" ht="20.25" customHeight="1">
      <c r="A80" s="61"/>
      <c r="B80" s="84" t="s">
        <v>78</v>
      </c>
      <c r="C80" s="74"/>
      <c r="D80" s="74"/>
      <c r="E80" s="54"/>
      <c r="F80" s="54"/>
      <c r="G80" s="54"/>
      <c r="H80" s="54"/>
      <c r="I80" s="54"/>
      <c r="J80" s="54"/>
      <c r="K80" s="26"/>
      <c r="L80" s="26"/>
      <c r="M80" s="26"/>
      <c r="N80" s="26"/>
      <c r="O80" s="77"/>
      <c r="P80" s="24"/>
      <c r="Q80" s="24"/>
    </row>
    <row r="81" spans="1:17" s="8" customFormat="1" ht="55.5" customHeight="1">
      <c r="A81" s="61"/>
      <c r="B81" s="84" t="s">
        <v>208</v>
      </c>
      <c r="C81" s="74"/>
      <c r="D81" s="74"/>
      <c r="E81" s="54"/>
      <c r="F81" s="54"/>
      <c r="G81" s="54"/>
      <c r="H81" s="54"/>
      <c r="I81" s="54"/>
      <c r="J81" s="54"/>
      <c r="K81" s="26" t="s">
        <v>26</v>
      </c>
      <c r="L81" s="26" t="s">
        <v>71</v>
      </c>
      <c r="M81" s="26" t="s">
        <v>172</v>
      </c>
      <c r="N81" s="26" t="s">
        <v>60</v>
      </c>
      <c r="O81" s="24">
        <v>3643</v>
      </c>
      <c r="P81" s="24">
        <v>0</v>
      </c>
      <c r="Q81" s="24">
        <v>0</v>
      </c>
    </row>
    <row r="82" spans="1:17" s="8" customFormat="1" ht="145.5" customHeight="1">
      <c r="A82" s="23" t="s">
        <v>228</v>
      </c>
      <c r="B82" s="84" t="s">
        <v>200</v>
      </c>
      <c r="C82" s="74"/>
      <c r="D82" s="74"/>
      <c r="E82" s="22" t="s">
        <v>185</v>
      </c>
      <c r="F82" s="22" t="s">
        <v>186</v>
      </c>
      <c r="G82" s="23" t="s">
        <v>211</v>
      </c>
      <c r="H82" s="28">
        <v>3966</v>
      </c>
      <c r="I82" s="28">
        <v>3966</v>
      </c>
      <c r="J82" s="28">
        <v>3966</v>
      </c>
      <c r="K82" s="26"/>
      <c r="L82" s="26"/>
      <c r="M82" s="26"/>
      <c r="N82" s="26"/>
      <c r="O82" s="24">
        <f>O84</f>
        <v>3996</v>
      </c>
      <c r="P82" s="24">
        <f>P84</f>
        <v>0</v>
      </c>
      <c r="Q82" s="24">
        <f>Q84</f>
        <v>0</v>
      </c>
    </row>
    <row r="83" spans="1:17" s="8" customFormat="1" ht="22.5" customHeight="1">
      <c r="A83" s="61"/>
      <c r="B83" s="84" t="s">
        <v>78</v>
      </c>
      <c r="C83" s="74"/>
      <c r="D83" s="74"/>
      <c r="E83" s="54"/>
      <c r="F83" s="54"/>
      <c r="G83" s="54"/>
      <c r="H83" s="54"/>
      <c r="I83" s="54"/>
      <c r="J83" s="54"/>
      <c r="K83" s="26"/>
      <c r="L83" s="26"/>
      <c r="M83" s="26"/>
      <c r="N83" s="26"/>
      <c r="O83" s="77"/>
      <c r="P83" s="24"/>
      <c r="Q83" s="24"/>
    </row>
    <row r="84" spans="1:17" s="8" customFormat="1" ht="54" customHeight="1">
      <c r="A84" s="61"/>
      <c r="B84" s="84" t="s">
        <v>208</v>
      </c>
      <c r="C84" s="74"/>
      <c r="D84" s="74"/>
      <c r="E84" s="54"/>
      <c r="F84" s="54"/>
      <c r="G84" s="54"/>
      <c r="H84" s="54"/>
      <c r="I84" s="54"/>
      <c r="J84" s="54"/>
      <c r="K84" s="26" t="s">
        <v>26</v>
      </c>
      <c r="L84" s="26" t="s">
        <v>71</v>
      </c>
      <c r="M84" s="26" t="s">
        <v>172</v>
      </c>
      <c r="N84" s="26" t="s">
        <v>60</v>
      </c>
      <c r="O84" s="24">
        <v>3996</v>
      </c>
      <c r="P84" s="24">
        <v>0</v>
      </c>
      <c r="Q84" s="24">
        <v>0</v>
      </c>
    </row>
    <row r="85" spans="1:17" s="8" customFormat="1" ht="133.5" customHeight="1">
      <c r="A85" s="23" t="s">
        <v>229</v>
      </c>
      <c r="B85" s="84" t="s">
        <v>201</v>
      </c>
      <c r="C85" s="74"/>
      <c r="D85" s="74"/>
      <c r="E85" s="22" t="s">
        <v>187</v>
      </c>
      <c r="F85" s="22" t="s">
        <v>188</v>
      </c>
      <c r="G85" s="23" t="s">
        <v>211</v>
      </c>
      <c r="H85" s="28">
        <v>4954</v>
      </c>
      <c r="I85" s="28">
        <v>4954</v>
      </c>
      <c r="J85" s="28">
        <v>4954</v>
      </c>
      <c r="K85" s="26"/>
      <c r="L85" s="26"/>
      <c r="M85" s="26"/>
      <c r="N85" s="26"/>
      <c r="O85" s="24">
        <f>O87</f>
        <v>4954</v>
      </c>
      <c r="P85" s="24">
        <f>P87</f>
        <v>0</v>
      </c>
      <c r="Q85" s="24">
        <f>Q87</f>
        <v>0</v>
      </c>
    </row>
    <row r="86" spans="1:17" s="8" customFormat="1" ht="19.5" customHeight="1">
      <c r="A86" s="61"/>
      <c r="B86" s="84" t="s">
        <v>78</v>
      </c>
      <c r="C86" s="74"/>
      <c r="D86" s="74"/>
      <c r="E86" s="54"/>
      <c r="F86" s="54"/>
      <c r="G86" s="54"/>
      <c r="H86" s="54"/>
      <c r="I86" s="54"/>
      <c r="J86" s="54"/>
      <c r="K86" s="26"/>
      <c r="L86" s="26"/>
      <c r="M86" s="26"/>
      <c r="N86" s="26"/>
      <c r="O86" s="77"/>
      <c r="P86" s="24"/>
      <c r="Q86" s="24"/>
    </row>
    <row r="87" spans="1:17" s="8" customFormat="1" ht="54" customHeight="1">
      <c r="A87" s="61"/>
      <c r="B87" s="84" t="s">
        <v>208</v>
      </c>
      <c r="C87" s="74"/>
      <c r="D87" s="74"/>
      <c r="E87" s="54"/>
      <c r="F87" s="54"/>
      <c r="G87" s="54"/>
      <c r="H87" s="54"/>
      <c r="I87" s="54"/>
      <c r="J87" s="54"/>
      <c r="K87" s="26" t="s">
        <v>26</v>
      </c>
      <c r="L87" s="26" t="s">
        <v>71</v>
      </c>
      <c r="M87" s="26" t="s">
        <v>172</v>
      </c>
      <c r="N87" s="26" t="s">
        <v>60</v>
      </c>
      <c r="O87" s="24">
        <v>4954</v>
      </c>
      <c r="P87" s="24">
        <v>0</v>
      </c>
      <c r="Q87" s="24">
        <v>0</v>
      </c>
    </row>
    <row r="88" spans="1:17" s="8" customFormat="1" ht="27.75" customHeight="1">
      <c r="A88" s="23" t="s">
        <v>11</v>
      </c>
      <c r="B88" s="84" t="s">
        <v>231</v>
      </c>
      <c r="C88" s="5"/>
      <c r="D88" s="5"/>
      <c r="E88" s="22"/>
      <c r="F88" s="22"/>
      <c r="G88" s="27"/>
      <c r="H88" s="24"/>
      <c r="I88" s="24"/>
      <c r="J88" s="24"/>
      <c r="K88" s="26"/>
      <c r="L88" s="26"/>
      <c r="M88" s="26"/>
      <c r="N88" s="26"/>
      <c r="O88" s="24">
        <f>O90+O93</f>
        <v>9960</v>
      </c>
      <c r="P88" s="24">
        <f>P90+P93</f>
        <v>0</v>
      </c>
      <c r="Q88" s="24">
        <f>Q90+Q93</f>
        <v>0</v>
      </c>
    </row>
    <row r="89" spans="1:17" s="8" customFormat="1" ht="21" customHeight="1">
      <c r="A89" s="61"/>
      <c r="B89" s="111" t="s">
        <v>30</v>
      </c>
      <c r="C89" s="112"/>
      <c r="D89" s="112"/>
      <c r="E89" s="112"/>
      <c r="F89" s="112"/>
      <c r="G89" s="112"/>
      <c r="H89" s="112"/>
      <c r="I89" s="112"/>
      <c r="J89" s="113"/>
      <c r="K89" s="31"/>
      <c r="L89" s="31"/>
      <c r="M89" s="31"/>
      <c r="N89" s="31"/>
      <c r="O89" s="24">
        <f>O92+O95</f>
        <v>40</v>
      </c>
      <c r="P89" s="24">
        <f>P92+P95</f>
        <v>0</v>
      </c>
      <c r="Q89" s="24">
        <f>Q92+Q95</f>
        <v>0</v>
      </c>
    </row>
    <row r="90" spans="1:17" s="8" customFormat="1" ht="53.25" customHeight="1">
      <c r="A90" s="23" t="s">
        <v>230</v>
      </c>
      <c r="B90" s="84" t="s">
        <v>232</v>
      </c>
      <c r="C90" s="5"/>
      <c r="D90" s="5"/>
      <c r="E90" s="109" t="s">
        <v>107</v>
      </c>
      <c r="F90" s="110"/>
      <c r="G90" s="27" t="s">
        <v>162</v>
      </c>
      <c r="H90" s="24">
        <v>27998</v>
      </c>
      <c r="I90" s="24">
        <v>8659.3</v>
      </c>
      <c r="J90" s="24">
        <v>8659.3</v>
      </c>
      <c r="K90" s="26"/>
      <c r="L90" s="26"/>
      <c r="M90" s="26"/>
      <c r="N90" s="26"/>
      <c r="O90" s="25">
        <f>O91</f>
        <v>4882</v>
      </c>
      <c r="P90" s="25">
        <f>P91</f>
        <v>0</v>
      </c>
      <c r="Q90" s="25">
        <f>Q91</f>
        <v>0</v>
      </c>
    </row>
    <row r="91" spans="1:17" s="8" customFormat="1" ht="52.5" customHeight="1">
      <c r="A91" s="23"/>
      <c r="B91" s="54" t="s">
        <v>241</v>
      </c>
      <c r="C91" s="5"/>
      <c r="D91" s="5"/>
      <c r="E91" s="22"/>
      <c r="F91" s="22"/>
      <c r="G91" s="23"/>
      <c r="H91" s="24"/>
      <c r="I91" s="24"/>
      <c r="J91" s="24"/>
      <c r="K91" s="26" t="s">
        <v>26</v>
      </c>
      <c r="L91" s="26" t="s">
        <v>27</v>
      </c>
      <c r="M91" s="26" t="s">
        <v>114</v>
      </c>
      <c r="N91" s="26" t="s">
        <v>60</v>
      </c>
      <c r="O91" s="25">
        <v>4882</v>
      </c>
      <c r="P91" s="24">
        <v>0</v>
      </c>
      <c r="Q91" s="24">
        <v>0</v>
      </c>
    </row>
    <row r="92" spans="1:17" s="8" customFormat="1" ht="21" customHeight="1">
      <c r="A92" s="61"/>
      <c r="B92" s="111" t="s">
        <v>30</v>
      </c>
      <c r="C92" s="112"/>
      <c r="D92" s="112"/>
      <c r="E92" s="112"/>
      <c r="F92" s="112"/>
      <c r="G92" s="112"/>
      <c r="H92" s="112"/>
      <c r="I92" s="112"/>
      <c r="J92" s="113"/>
      <c r="K92" s="31"/>
      <c r="L92" s="31"/>
      <c r="M92" s="31"/>
      <c r="N92" s="31"/>
      <c r="O92" s="24">
        <v>20</v>
      </c>
      <c r="P92" s="24">
        <v>0</v>
      </c>
      <c r="Q92" s="24">
        <v>0</v>
      </c>
    </row>
    <row r="93" spans="1:17" s="8" customFormat="1" ht="51.75" customHeight="1">
      <c r="A93" s="23" t="s">
        <v>233</v>
      </c>
      <c r="B93" s="84" t="s">
        <v>234</v>
      </c>
      <c r="C93" s="5"/>
      <c r="D93" s="5"/>
      <c r="E93" s="109" t="s">
        <v>107</v>
      </c>
      <c r="F93" s="110"/>
      <c r="G93" s="27" t="s">
        <v>162</v>
      </c>
      <c r="H93" s="24">
        <v>27998</v>
      </c>
      <c r="I93" s="24">
        <v>9040</v>
      </c>
      <c r="J93" s="24">
        <v>9040</v>
      </c>
      <c r="K93" s="26"/>
      <c r="L93" s="26"/>
      <c r="M93" s="26"/>
      <c r="N93" s="26"/>
      <c r="O93" s="25">
        <f>O94</f>
        <v>5078</v>
      </c>
      <c r="P93" s="25">
        <f>P94</f>
        <v>0</v>
      </c>
      <c r="Q93" s="25">
        <f>Q94</f>
        <v>0</v>
      </c>
    </row>
    <row r="94" spans="1:17" s="8" customFormat="1" ht="55.5" customHeight="1">
      <c r="A94" s="23"/>
      <c r="B94" s="54" t="s">
        <v>241</v>
      </c>
      <c r="C94" s="5"/>
      <c r="D94" s="5"/>
      <c r="E94" s="22"/>
      <c r="F94" s="22"/>
      <c r="G94" s="23"/>
      <c r="H94" s="24"/>
      <c r="I94" s="24"/>
      <c r="J94" s="24"/>
      <c r="K94" s="26" t="s">
        <v>26</v>
      </c>
      <c r="L94" s="26" t="s">
        <v>27</v>
      </c>
      <c r="M94" s="26" t="s">
        <v>114</v>
      </c>
      <c r="N94" s="26" t="s">
        <v>60</v>
      </c>
      <c r="O94" s="25">
        <v>5078</v>
      </c>
      <c r="P94" s="24">
        <v>0</v>
      </c>
      <c r="Q94" s="24">
        <v>0</v>
      </c>
    </row>
    <row r="95" spans="1:17" s="8" customFormat="1" ht="21" customHeight="1">
      <c r="A95" s="61"/>
      <c r="B95" s="111" t="s">
        <v>30</v>
      </c>
      <c r="C95" s="112"/>
      <c r="D95" s="112"/>
      <c r="E95" s="112"/>
      <c r="F95" s="112"/>
      <c r="G95" s="112"/>
      <c r="H95" s="112"/>
      <c r="I95" s="112"/>
      <c r="J95" s="113"/>
      <c r="K95" s="31"/>
      <c r="L95" s="31"/>
      <c r="M95" s="31"/>
      <c r="N95" s="31"/>
      <c r="O95" s="24">
        <v>20</v>
      </c>
      <c r="P95" s="24">
        <v>0</v>
      </c>
      <c r="Q95" s="24">
        <v>0</v>
      </c>
    </row>
    <row r="96" spans="1:17" s="33" customFormat="1" ht="18" customHeight="1">
      <c r="A96" s="23" t="s">
        <v>12</v>
      </c>
      <c r="B96" s="84" t="s">
        <v>77</v>
      </c>
      <c r="C96" s="5"/>
      <c r="D96" s="5"/>
      <c r="E96" s="24"/>
      <c r="F96" s="24"/>
      <c r="G96" s="23"/>
      <c r="H96" s="23"/>
      <c r="I96" s="23"/>
      <c r="J96" s="24"/>
      <c r="K96" s="26"/>
      <c r="L96" s="26"/>
      <c r="M96" s="26"/>
      <c r="N96" s="26"/>
      <c r="O96" s="24">
        <f>O97</f>
        <v>12360</v>
      </c>
      <c r="P96" s="24">
        <f>P97</f>
        <v>0</v>
      </c>
      <c r="Q96" s="24">
        <f>Q97</f>
        <v>0</v>
      </c>
    </row>
    <row r="97" spans="1:17" s="32" customFormat="1" ht="130.5" customHeight="1">
      <c r="A97" s="23" t="s">
        <v>235</v>
      </c>
      <c r="B97" s="83" t="s">
        <v>236</v>
      </c>
      <c r="C97" s="91"/>
      <c r="D97" s="91"/>
      <c r="E97" s="22" t="s">
        <v>47</v>
      </c>
      <c r="F97" s="24" t="s">
        <v>48</v>
      </c>
      <c r="G97" s="23" t="s">
        <v>29</v>
      </c>
      <c r="H97" s="23" t="s">
        <v>51</v>
      </c>
      <c r="I97" s="24">
        <v>12360</v>
      </c>
      <c r="J97" s="24">
        <v>12360</v>
      </c>
      <c r="K97" s="26" t="s">
        <v>26</v>
      </c>
      <c r="L97" s="26" t="s">
        <v>27</v>
      </c>
      <c r="M97" s="26" t="s">
        <v>123</v>
      </c>
      <c r="N97" s="26" t="s">
        <v>60</v>
      </c>
      <c r="O97" s="24">
        <v>12360</v>
      </c>
      <c r="P97" s="24">
        <v>0</v>
      </c>
      <c r="Q97" s="24">
        <v>0</v>
      </c>
    </row>
    <row r="98" spans="1:17" s="32" customFormat="1" ht="81.75" customHeight="1">
      <c r="A98" s="48" t="s">
        <v>237</v>
      </c>
      <c r="B98" s="87" t="s">
        <v>116</v>
      </c>
      <c r="C98" s="5"/>
      <c r="D98" s="42"/>
      <c r="E98" s="22"/>
      <c r="F98" s="22"/>
      <c r="G98" s="27"/>
      <c r="H98" s="28"/>
      <c r="I98" s="28"/>
      <c r="J98" s="28"/>
      <c r="K98" s="26"/>
      <c r="L98" s="26"/>
      <c r="M98" s="26"/>
      <c r="N98" s="26"/>
      <c r="O98" s="39">
        <f>O100+O101+O102+O103+O104+O105+O106+O107+O108+O109+O110+O111+O112+O113+O114+O115+O116+O117+O118+O119+O120+O121+O122+O123+O124+O125+O126+O127+O128+O129+O130</f>
        <v>770986</v>
      </c>
      <c r="P98" s="39">
        <f>P100+P101+P102+P103+P104+P105+P106+P107+P108+P109+P110+P111+P112+P113+P114+P115+P116+P117+P118+P119+P120+P121+P122+P123+P124+P125+P126+P127+P128+P129+P130</f>
        <v>427665</v>
      </c>
      <c r="Q98" s="39">
        <f>Q100+Q101+Q102+Q103+Q104+Q105+Q106+Q107+Q108+Q109+Q110+Q111+Q112+Q113+Q114+Q115+Q116+Q117+Q118+Q119+Q120+Q121+Q122+Q123+Q124+Q125+Q126+Q127+Q128+Q129+Q130</f>
        <v>375283</v>
      </c>
    </row>
    <row r="99" spans="1:17" s="32" customFormat="1" ht="23.25" customHeight="1">
      <c r="A99" s="48"/>
      <c r="B99" s="111" t="s">
        <v>30</v>
      </c>
      <c r="C99" s="112"/>
      <c r="D99" s="112"/>
      <c r="E99" s="112"/>
      <c r="F99" s="112"/>
      <c r="G99" s="112"/>
      <c r="H99" s="112"/>
      <c r="I99" s="112"/>
      <c r="J99" s="113"/>
      <c r="K99" s="26"/>
      <c r="L99" s="26"/>
      <c r="M99" s="26"/>
      <c r="N99" s="26"/>
      <c r="O99" s="24">
        <f>O134</f>
        <v>118178</v>
      </c>
      <c r="P99" s="24">
        <f>P134</f>
        <v>0</v>
      </c>
      <c r="Q99" s="24">
        <f>Q134</f>
        <v>0</v>
      </c>
    </row>
    <row r="100" spans="1:17" s="8" customFormat="1" ht="105" customHeight="1">
      <c r="A100" s="23" t="s">
        <v>5</v>
      </c>
      <c r="B100" s="86" t="s">
        <v>90</v>
      </c>
      <c r="C100" s="6"/>
      <c r="D100" s="6"/>
      <c r="E100" s="109" t="s">
        <v>83</v>
      </c>
      <c r="F100" s="110"/>
      <c r="G100" s="27" t="s">
        <v>164</v>
      </c>
      <c r="H100" s="106" t="s">
        <v>44</v>
      </c>
      <c r="I100" s="107"/>
      <c r="J100" s="108"/>
      <c r="K100" s="26" t="s">
        <v>26</v>
      </c>
      <c r="L100" s="26" t="s">
        <v>27</v>
      </c>
      <c r="M100" s="26" t="s">
        <v>141</v>
      </c>
      <c r="N100" s="26" t="s">
        <v>59</v>
      </c>
      <c r="O100" s="92">
        <v>17250</v>
      </c>
      <c r="P100" s="24">
        <v>15000</v>
      </c>
      <c r="Q100" s="24">
        <v>40000</v>
      </c>
    </row>
    <row r="101" spans="1:17" s="8" customFormat="1" ht="129.75" customHeight="1">
      <c r="A101" s="23" t="s">
        <v>20</v>
      </c>
      <c r="B101" s="86" t="s">
        <v>143</v>
      </c>
      <c r="C101" s="6"/>
      <c r="D101" s="6"/>
      <c r="E101" s="109" t="s">
        <v>83</v>
      </c>
      <c r="F101" s="110"/>
      <c r="G101" s="27" t="s">
        <v>164</v>
      </c>
      <c r="H101" s="106" t="s">
        <v>44</v>
      </c>
      <c r="I101" s="107"/>
      <c r="J101" s="108"/>
      <c r="K101" s="26" t="s">
        <v>26</v>
      </c>
      <c r="L101" s="26" t="s">
        <v>27</v>
      </c>
      <c r="M101" s="26" t="s">
        <v>141</v>
      </c>
      <c r="N101" s="26" t="s">
        <v>59</v>
      </c>
      <c r="O101" s="92">
        <v>5300</v>
      </c>
      <c r="P101" s="24">
        <v>10000</v>
      </c>
      <c r="Q101" s="24">
        <v>30000</v>
      </c>
    </row>
    <row r="102" spans="1:17" s="8" customFormat="1" ht="105.75" customHeight="1">
      <c r="A102" s="23" t="s">
        <v>7</v>
      </c>
      <c r="B102" s="86" t="s">
        <v>144</v>
      </c>
      <c r="C102" s="6"/>
      <c r="D102" s="6"/>
      <c r="E102" s="109" t="s">
        <v>83</v>
      </c>
      <c r="F102" s="110"/>
      <c r="G102" s="27" t="s">
        <v>164</v>
      </c>
      <c r="H102" s="106" t="s">
        <v>44</v>
      </c>
      <c r="I102" s="107"/>
      <c r="J102" s="108"/>
      <c r="K102" s="26" t="s">
        <v>26</v>
      </c>
      <c r="L102" s="26" t="s">
        <v>27</v>
      </c>
      <c r="M102" s="26" t="s">
        <v>141</v>
      </c>
      <c r="N102" s="26" t="s">
        <v>59</v>
      </c>
      <c r="O102" s="92">
        <v>5700</v>
      </c>
      <c r="P102" s="24">
        <v>10000</v>
      </c>
      <c r="Q102" s="24">
        <v>25000</v>
      </c>
    </row>
    <row r="103" spans="1:17" s="8" customFormat="1" ht="93.75" customHeight="1">
      <c r="A103" s="23" t="s">
        <v>8</v>
      </c>
      <c r="B103" s="86" t="s">
        <v>91</v>
      </c>
      <c r="C103" s="6"/>
      <c r="D103" s="6"/>
      <c r="E103" s="109" t="s">
        <v>83</v>
      </c>
      <c r="F103" s="110"/>
      <c r="G103" s="93" t="s">
        <v>65</v>
      </c>
      <c r="H103" s="106" t="s">
        <v>44</v>
      </c>
      <c r="I103" s="107"/>
      <c r="J103" s="108"/>
      <c r="K103" s="26" t="s">
        <v>26</v>
      </c>
      <c r="L103" s="26" t="s">
        <v>27</v>
      </c>
      <c r="M103" s="26" t="s">
        <v>141</v>
      </c>
      <c r="N103" s="26" t="s">
        <v>59</v>
      </c>
      <c r="O103" s="92">
        <v>0</v>
      </c>
      <c r="P103" s="24">
        <v>5000</v>
      </c>
      <c r="Q103" s="24">
        <v>30000</v>
      </c>
    </row>
    <row r="104" spans="1:17" s="8" customFormat="1" ht="144" customHeight="1">
      <c r="A104" s="23" t="s">
        <v>9</v>
      </c>
      <c r="B104" s="94" t="s">
        <v>142</v>
      </c>
      <c r="C104" s="6"/>
      <c r="D104" s="6"/>
      <c r="E104" s="109" t="s">
        <v>83</v>
      </c>
      <c r="F104" s="110"/>
      <c r="G104" s="27" t="s">
        <v>164</v>
      </c>
      <c r="H104" s="106" t="s">
        <v>44</v>
      </c>
      <c r="I104" s="107"/>
      <c r="J104" s="108"/>
      <c r="K104" s="26" t="s">
        <v>26</v>
      </c>
      <c r="L104" s="26" t="s">
        <v>27</v>
      </c>
      <c r="M104" s="26" t="s">
        <v>141</v>
      </c>
      <c r="N104" s="26" t="s">
        <v>59</v>
      </c>
      <c r="O104" s="92">
        <v>8457</v>
      </c>
      <c r="P104" s="24">
        <v>10000</v>
      </c>
      <c r="Q104" s="24">
        <v>10243</v>
      </c>
    </row>
    <row r="105" spans="1:17" s="8" customFormat="1" ht="116.25" customHeight="1">
      <c r="A105" s="23" t="s">
        <v>10</v>
      </c>
      <c r="B105" s="63" t="s">
        <v>121</v>
      </c>
      <c r="C105" s="6"/>
      <c r="D105" s="6"/>
      <c r="E105" s="109" t="s">
        <v>83</v>
      </c>
      <c r="F105" s="110"/>
      <c r="G105" s="27" t="s">
        <v>164</v>
      </c>
      <c r="H105" s="106" t="s">
        <v>44</v>
      </c>
      <c r="I105" s="107"/>
      <c r="J105" s="108"/>
      <c r="K105" s="26" t="s">
        <v>26</v>
      </c>
      <c r="L105" s="26" t="s">
        <v>27</v>
      </c>
      <c r="M105" s="26" t="s">
        <v>141</v>
      </c>
      <c r="N105" s="26" t="s">
        <v>59</v>
      </c>
      <c r="O105" s="92">
        <v>9650</v>
      </c>
      <c r="P105" s="92">
        <v>17500</v>
      </c>
      <c r="Q105" s="92">
        <v>32500</v>
      </c>
    </row>
    <row r="106" spans="1:17" s="8" customFormat="1" ht="102.75" customHeight="1">
      <c r="A106" s="23" t="s">
        <v>11</v>
      </c>
      <c r="B106" s="94" t="s">
        <v>104</v>
      </c>
      <c r="C106" s="6"/>
      <c r="D106" s="6"/>
      <c r="E106" s="109" t="s">
        <v>83</v>
      </c>
      <c r="F106" s="110"/>
      <c r="G106" s="27" t="s">
        <v>164</v>
      </c>
      <c r="H106" s="106" t="s">
        <v>44</v>
      </c>
      <c r="I106" s="107"/>
      <c r="J106" s="108"/>
      <c r="K106" s="26" t="s">
        <v>26</v>
      </c>
      <c r="L106" s="26" t="s">
        <v>27</v>
      </c>
      <c r="M106" s="26" t="s">
        <v>141</v>
      </c>
      <c r="N106" s="26" t="s">
        <v>59</v>
      </c>
      <c r="O106" s="92">
        <v>7300</v>
      </c>
      <c r="P106" s="92">
        <v>10000</v>
      </c>
      <c r="Q106" s="92">
        <v>20000</v>
      </c>
    </row>
    <row r="107" spans="1:17" s="8" customFormat="1" ht="92.25" customHeight="1">
      <c r="A107" s="23" t="s">
        <v>12</v>
      </c>
      <c r="B107" s="63" t="s">
        <v>92</v>
      </c>
      <c r="C107" s="6"/>
      <c r="D107" s="6"/>
      <c r="E107" s="109" t="s">
        <v>83</v>
      </c>
      <c r="F107" s="110"/>
      <c r="G107" s="27" t="s">
        <v>43</v>
      </c>
      <c r="H107" s="106" t="s">
        <v>44</v>
      </c>
      <c r="I107" s="107"/>
      <c r="J107" s="108"/>
      <c r="K107" s="26" t="s">
        <v>26</v>
      </c>
      <c r="L107" s="26" t="s">
        <v>27</v>
      </c>
      <c r="M107" s="26" t="s">
        <v>141</v>
      </c>
      <c r="N107" s="26" t="s">
        <v>59</v>
      </c>
      <c r="O107" s="92">
        <v>8800</v>
      </c>
      <c r="P107" s="24">
        <v>0</v>
      </c>
      <c r="Q107" s="24">
        <v>0</v>
      </c>
    </row>
    <row r="108" spans="1:17" s="8" customFormat="1" ht="105.75" customHeight="1">
      <c r="A108" s="23" t="s">
        <v>13</v>
      </c>
      <c r="B108" s="63" t="s">
        <v>251</v>
      </c>
      <c r="C108" s="6"/>
      <c r="D108" s="6"/>
      <c r="E108" s="109" t="s">
        <v>83</v>
      </c>
      <c r="F108" s="110"/>
      <c r="G108" s="27" t="s">
        <v>164</v>
      </c>
      <c r="H108" s="106" t="s">
        <v>44</v>
      </c>
      <c r="I108" s="107"/>
      <c r="J108" s="108"/>
      <c r="K108" s="26" t="s">
        <v>26</v>
      </c>
      <c r="L108" s="26" t="s">
        <v>27</v>
      </c>
      <c r="M108" s="26" t="s">
        <v>141</v>
      </c>
      <c r="N108" s="26" t="s">
        <v>59</v>
      </c>
      <c r="O108" s="92">
        <v>6600</v>
      </c>
      <c r="P108" s="24">
        <v>10000</v>
      </c>
      <c r="Q108" s="24">
        <v>20000</v>
      </c>
    </row>
    <row r="109" spans="1:17" s="8" customFormat="1" ht="90.75" customHeight="1">
      <c r="A109" s="23" t="s">
        <v>14</v>
      </c>
      <c r="B109" s="63" t="s">
        <v>254</v>
      </c>
      <c r="C109" s="6"/>
      <c r="D109" s="6"/>
      <c r="E109" s="109" t="s">
        <v>83</v>
      </c>
      <c r="F109" s="110"/>
      <c r="G109" s="27" t="s">
        <v>29</v>
      </c>
      <c r="H109" s="28" t="s">
        <v>169</v>
      </c>
      <c r="I109" s="92" t="s">
        <v>170</v>
      </c>
      <c r="J109" s="92" t="s">
        <v>170</v>
      </c>
      <c r="K109" s="26" t="s">
        <v>26</v>
      </c>
      <c r="L109" s="26" t="s">
        <v>27</v>
      </c>
      <c r="M109" s="26" t="s">
        <v>141</v>
      </c>
      <c r="N109" s="26" t="s">
        <v>59</v>
      </c>
      <c r="O109" s="92">
        <v>35972</v>
      </c>
      <c r="P109" s="24">
        <v>0</v>
      </c>
      <c r="Q109" s="24">
        <v>0</v>
      </c>
    </row>
    <row r="110" spans="1:17" s="8" customFormat="1" ht="102" customHeight="1">
      <c r="A110" s="23" t="s">
        <v>15</v>
      </c>
      <c r="B110" s="63" t="s">
        <v>253</v>
      </c>
      <c r="C110" s="6"/>
      <c r="D110" s="6"/>
      <c r="E110" s="109" t="s">
        <v>83</v>
      </c>
      <c r="F110" s="110"/>
      <c r="G110" s="27" t="s">
        <v>65</v>
      </c>
      <c r="H110" s="106" t="s">
        <v>44</v>
      </c>
      <c r="I110" s="107"/>
      <c r="J110" s="108"/>
      <c r="K110" s="26" t="s">
        <v>26</v>
      </c>
      <c r="L110" s="26" t="s">
        <v>27</v>
      </c>
      <c r="M110" s="26" t="s">
        <v>141</v>
      </c>
      <c r="N110" s="26" t="s">
        <v>59</v>
      </c>
      <c r="O110" s="92">
        <v>0</v>
      </c>
      <c r="P110" s="24">
        <v>6250</v>
      </c>
      <c r="Q110" s="24">
        <v>2500</v>
      </c>
    </row>
    <row r="111" spans="1:17" s="8" customFormat="1" ht="106.5" customHeight="1">
      <c r="A111" s="23" t="s">
        <v>16</v>
      </c>
      <c r="B111" s="63" t="s">
        <v>252</v>
      </c>
      <c r="C111" s="95"/>
      <c r="D111" s="6"/>
      <c r="E111" s="109" t="s">
        <v>83</v>
      </c>
      <c r="F111" s="110"/>
      <c r="G111" s="27" t="s">
        <v>164</v>
      </c>
      <c r="H111" s="106" t="s">
        <v>44</v>
      </c>
      <c r="I111" s="107"/>
      <c r="J111" s="108"/>
      <c r="K111" s="26" t="s">
        <v>26</v>
      </c>
      <c r="L111" s="26" t="s">
        <v>27</v>
      </c>
      <c r="M111" s="26" t="s">
        <v>141</v>
      </c>
      <c r="N111" s="26" t="s">
        <v>59</v>
      </c>
      <c r="O111" s="92">
        <v>4727</v>
      </c>
      <c r="P111" s="92">
        <v>5000</v>
      </c>
      <c r="Q111" s="92">
        <v>3749</v>
      </c>
    </row>
    <row r="112" spans="1:17" s="8" customFormat="1" ht="93" customHeight="1">
      <c r="A112" s="23" t="s">
        <v>17</v>
      </c>
      <c r="B112" s="63" t="s">
        <v>93</v>
      </c>
      <c r="C112" s="6"/>
      <c r="D112" s="6"/>
      <c r="E112" s="109" t="s">
        <v>83</v>
      </c>
      <c r="F112" s="110"/>
      <c r="G112" s="27" t="s">
        <v>164</v>
      </c>
      <c r="H112" s="106" t="s">
        <v>44</v>
      </c>
      <c r="I112" s="107"/>
      <c r="J112" s="108"/>
      <c r="K112" s="26" t="s">
        <v>26</v>
      </c>
      <c r="L112" s="26" t="s">
        <v>27</v>
      </c>
      <c r="M112" s="26" t="s">
        <v>141</v>
      </c>
      <c r="N112" s="26" t="s">
        <v>59</v>
      </c>
      <c r="O112" s="92">
        <v>3408</v>
      </c>
      <c r="P112" s="92">
        <v>5000</v>
      </c>
      <c r="Q112" s="92">
        <v>7032</v>
      </c>
    </row>
    <row r="113" spans="1:17" s="8" customFormat="1" ht="111" customHeight="1">
      <c r="A113" s="23" t="s">
        <v>18</v>
      </c>
      <c r="B113" s="63" t="s">
        <v>94</v>
      </c>
      <c r="C113" s="6"/>
      <c r="D113" s="6"/>
      <c r="E113" s="109" t="s">
        <v>83</v>
      </c>
      <c r="F113" s="110"/>
      <c r="G113" s="27" t="s">
        <v>65</v>
      </c>
      <c r="H113" s="106" t="s">
        <v>44</v>
      </c>
      <c r="I113" s="107"/>
      <c r="J113" s="108"/>
      <c r="K113" s="26" t="s">
        <v>26</v>
      </c>
      <c r="L113" s="26" t="s">
        <v>27</v>
      </c>
      <c r="M113" s="26" t="s">
        <v>141</v>
      </c>
      <c r="N113" s="26" t="s">
        <v>59</v>
      </c>
      <c r="O113" s="92">
        <v>0</v>
      </c>
      <c r="P113" s="92">
        <v>1040</v>
      </c>
      <c r="Q113" s="92">
        <v>7000</v>
      </c>
    </row>
    <row r="114" spans="1:17" s="8" customFormat="1" ht="96" customHeight="1">
      <c r="A114" s="23" t="s">
        <v>31</v>
      </c>
      <c r="B114" s="63" t="s">
        <v>95</v>
      </c>
      <c r="C114" s="6"/>
      <c r="D114" s="6"/>
      <c r="E114" s="109" t="s">
        <v>83</v>
      </c>
      <c r="F114" s="110"/>
      <c r="G114" s="27" t="s">
        <v>65</v>
      </c>
      <c r="H114" s="106" t="s">
        <v>44</v>
      </c>
      <c r="I114" s="107"/>
      <c r="J114" s="108"/>
      <c r="K114" s="26" t="s">
        <v>26</v>
      </c>
      <c r="L114" s="26" t="s">
        <v>27</v>
      </c>
      <c r="M114" s="26" t="s">
        <v>141</v>
      </c>
      <c r="N114" s="26" t="s">
        <v>59</v>
      </c>
      <c r="O114" s="92">
        <v>0</v>
      </c>
      <c r="P114" s="92">
        <v>800</v>
      </c>
      <c r="Q114" s="92">
        <v>2500</v>
      </c>
    </row>
    <row r="115" spans="1:17" s="8" customFormat="1" ht="89.25" customHeight="1">
      <c r="A115" s="23" t="s">
        <v>46</v>
      </c>
      <c r="B115" s="63" t="s">
        <v>96</v>
      </c>
      <c r="C115" s="6"/>
      <c r="D115" s="6"/>
      <c r="E115" s="109" t="s">
        <v>83</v>
      </c>
      <c r="F115" s="110"/>
      <c r="G115" s="27" t="s">
        <v>164</v>
      </c>
      <c r="H115" s="106" t="s">
        <v>44</v>
      </c>
      <c r="I115" s="107"/>
      <c r="J115" s="108"/>
      <c r="K115" s="26" t="s">
        <v>26</v>
      </c>
      <c r="L115" s="26" t="s">
        <v>27</v>
      </c>
      <c r="M115" s="26" t="s">
        <v>141</v>
      </c>
      <c r="N115" s="26" t="s">
        <v>59</v>
      </c>
      <c r="O115" s="92">
        <v>11052</v>
      </c>
      <c r="P115" s="92">
        <v>3000</v>
      </c>
      <c r="Q115" s="92">
        <v>2071</v>
      </c>
    </row>
    <row r="116" spans="1:17" s="8" customFormat="1" ht="95.25" customHeight="1">
      <c r="A116" s="23" t="s">
        <v>53</v>
      </c>
      <c r="B116" s="63" t="s">
        <v>145</v>
      </c>
      <c r="C116" s="95"/>
      <c r="D116" s="6"/>
      <c r="E116" s="109" t="s">
        <v>83</v>
      </c>
      <c r="F116" s="110"/>
      <c r="G116" s="27" t="s">
        <v>164</v>
      </c>
      <c r="H116" s="106" t="s">
        <v>44</v>
      </c>
      <c r="I116" s="107"/>
      <c r="J116" s="108"/>
      <c r="K116" s="26" t="s">
        <v>26</v>
      </c>
      <c r="L116" s="26" t="s">
        <v>27</v>
      </c>
      <c r="M116" s="26" t="s">
        <v>141</v>
      </c>
      <c r="N116" s="26" t="s">
        <v>59</v>
      </c>
      <c r="O116" s="92">
        <v>1000</v>
      </c>
      <c r="P116" s="92">
        <v>3850</v>
      </c>
      <c r="Q116" s="92">
        <v>500</v>
      </c>
    </row>
    <row r="117" spans="1:17" s="8" customFormat="1" ht="90.75" customHeight="1">
      <c r="A117" s="23" t="s">
        <v>54</v>
      </c>
      <c r="B117" s="63" t="s">
        <v>146</v>
      </c>
      <c r="C117" s="6"/>
      <c r="D117" s="6"/>
      <c r="E117" s="109" t="s">
        <v>83</v>
      </c>
      <c r="F117" s="110"/>
      <c r="G117" s="27" t="s">
        <v>164</v>
      </c>
      <c r="H117" s="106" t="s">
        <v>44</v>
      </c>
      <c r="I117" s="107"/>
      <c r="J117" s="108"/>
      <c r="K117" s="26" t="s">
        <v>26</v>
      </c>
      <c r="L117" s="26" t="s">
        <v>27</v>
      </c>
      <c r="M117" s="26" t="s">
        <v>141</v>
      </c>
      <c r="N117" s="26" t="s">
        <v>59</v>
      </c>
      <c r="O117" s="92">
        <v>650</v>
      </c>
      <c r="P117" s="92">
        <v>5800</v>
      </c>
      <c r="Q117" s="92">
        <v>500</v>
      </c>
    </row>
    <row r="118" spans="1:17" s="8" customFormat="1" ht="105" customHeight="1">
      <c r="A118" s="23" t="s">
        <v>55</v>
      </c>
      <c r="B118" s="63" t="s">
        <v>147</v>
      </c>
      <c r="C118" s="95"/>
      <c r="D118" s="6"/>
      <c r="E118" s="109" t="s">
        <v>83</v>
      </c>
      <c r="F118" s="110"/>
      <c r="G118" s="27" t="s">
        <v>164</v>
      </c>
      <c r="H118" s="106" t="s">
        <v>44</v>
      </c>
      <c r="I118" s="107"/>
      <c r="J118" s="108"/>
      <c r="K118" s="26" t="s">
        <v>26</v>
      </c>
      <c r="L118" s="26" t="s">
        <v>27</v>
      </c>
      <c r="M118" s="26" t="s">
        <v>141</v>
      </c>
      <c r="N118" s="26" t="s">
        <v>59</v>
      </c>
      <c r="O118" s="92">
        <v>350</v>
      </c>
      <c r="P118" s="92">
        <v>7500</v>
      </c>
      <c r="Q118" s="92">
        <v>500</v>
      </c>
    </row>
    <row r="119" spans="1:17" s="8" customFormat="1" ht="96" customHeight="1">
      <c r="A119" s="23" t="s">
        <v>56</v>
      </c>
      <c r="B119" s="63" t="s">
        <v>148</v>
      </c>
      <c r="C119" s="6"/>
      <c r="D119" s="6"/>
      <c r="E119" s="109" t="s">
        <v>83</v>
      </c>
      <c r="F119" s="110"/>
      <c r="G119" s="27" t="s">
        <v>164</v>
      </c>
      <c r="H119" s="106" t="s">
        <v>44</v>
      </c>
      <c r="I119" s="107"/>
      <c r="J119" s="108"/>
      <c r="K119" s="26" t="s">
        <v>26</v>
      </c>
      <c r="L119" s="26" t="s">
        <v>27</v>
      </c>
      <c r="M119" s="26" t="s">
        <v>141</v>
      </c>
      <c r="N119" s="26" t="s">
        <v>59</v>
      </c>
      <c r="O119" s="92">
        <v>260</v>
      </c>
      <c r="P119" s="92">
        <v>5045</v>
      </c>
      <c r="Q119" s="92">
        <v>1920</v>
      </c>
    </row>
    <row r="120" spans="1:17" s="8" customFormat="1" ht="105" customHeight="1">
      <c r="A120" s="23" t="s">
        <v>57</v>
      </c>
      <c r="B120" s="63" t="s">
        <v>149</v>
      </c>
      <c r="C120" s="95"/>
      <c r="D120" s="6"/>
      <c r="E120" s="109" t="s">
        <v>83</v>
      </c>
      <c r="F120" s="110"/>
      <c r="G120" s="93" t="s">
        <v>65</v>
      </c>
      <c r="H120" s="106" t="s">
        <v>44</v>
      </c>
      <c r="I120" s="107"/>
      <c r="J120" s="108"/>
      <c r="K120" s="26" t="s">
        <v>26</v>
      </c>
      <c r="L120" s="26" t="s">
        <v>27</v>
      </c>
      <c r="M120" s="26" t="s">
        <v>141</v>
      </c>
      <c r="N120" s="26" t="s">
        <v>59</v>
      </c>
      <c r="O120" s="92">
        <v>0</v>
      </c>
      <c r="P120" s="92">
        <v>1000</v>
      </c>
      <c r="Q120" s="92">
        <v>500</v>
      </c>
    </row>
    <row r="121" spans="1:17" s="8" customFormat="1" ht="90" customHeight="1">
      <c r="A121" s="23" t="s">
        <v>58</v>
      </c>
      <c r="B121" s="83" t="s">
        <v>150</v>
      </c>
      <c r="C121" s="6"/>
      <c r="D121" s="6"/>
      <c r="E121" s="109" t="s">
        <v>83</v>
      </c>
      <c r="F121" s="110"/>
      <c r="G121" s="93" t="s">
        <v>65</v>
      </c>
      <c r="H121" s="106" t="s">
        <v>44</v>
      </c>
      <c r="I121" s="107"/>
      <c r="J121" s="108"/>
      <c r="K121" s="26" t="s">
        <v>26</v>
      </c>
      <c r="L121" s="26" t="s">
        <v>27</v>
      </c>
      <c r="M121" s="26" t="s">
        <v>141</v>
      </c>
      <c r="N121" s="26" t="s">
        <v>59</v>
      </c>
      <c r="O121" s="92">
        <v>0</v>
      </c>
      <c r="P121" s="92">
        <v>1200</v>
      </c>
      <c r="Q121" s="92">
        <v>500</v>
      </c>
    </row>
    <row r="122" spans="1:17" s="8" customFormat="1" ht="114.75" customHeight="1">
      <c r="A122" s="23" t="s">
        <v>61</v>
      </c>
      <c r="B122" s="63" t="s">
        <v>151</v>
      </c>
      <c r="C122" s="6"/>
      <c r="D122" s="6"/>
      <c r="E122" s="109" t="s">
        <v>83</v>
      </c>
      <c r="F122" s="110"/>
      <c r="G122" s="93" t="s">
        <v>65</v>
      </c>
      <c r="H122" s="106" t="s">
        <v>44</v>
      </c>
      <c r="I122" s="107"/>
      <c r="J122" s="108"/>
      <c r="K122" s="26" t="s">
        <v>26</v>
      </c>
      <c r="L122" s="26" t="s">
        <v>27</v>
      </c>
      <c r="M122" s="26" t="s">
        <v>141</v>
      </c>
      <c r="N122" s="26" t="s">
        <v>59</v>
      </c>
      <c r="O122" s="92">
        <v>0</v>
      </c>
      <c r="P122" s="92">
        <v>1000</v>
      </c>
      <c r="Q122" s="92">
        <v>500</v>
      </c>
    </row>
    <row r="123" spans="1:17" s="8" customFormat="1" ht="116.25" customHeight="1">
      <c r="A123" s="23" t="s">
        <v>62</v>
      </c>
      <c r="B123" s="64" t="s">
        <v>238</v>
      </c>
      <c r="C123" s="6"/>
      <c r="D123" s="6"/>
      <c r="E123" s="125" t="s">
        <v>83</v>
      </c>
      <c r="F123" s="126"/>
      <c r="G123" s="93" t="s">
        <v>65</v>
      </c>
      <c r="H123" s="106" t="s">
        <v>44</v>
      </c>
      <c r="I123" s="107"/>
      <c r="J123" s="108"/>
      <c r="K123" s="26" t="s">
        <v>26</v>
      </c>
      <c r="L123" s="26" t="s">
        <v>27</v>
      </c>
      <c r="M123" s="26" t="s">
        <v>141</v>
      </c>
      <c r="N123" s="26" t="s">
        <v>59</v>
      </c>
      <c r="O123" s="92">
        <v>0</v>
      </c>
      <c r="P123" s="92">
        <v>1700</v>
      </c>
      <c r="Q123" s="92">
        <v>500</v>
      </c>
    </row>
    <row r="124" spans="1:17" s="8" customFormat="1" ht="91.5" customHeight="1">
      <c r="A124" s="23" t="s">
        <v>73</v>
      </c>
      <c r="B124" s="83" t="s">
        <v>152</v>
      </c>
      <c r="C124" s="6"/>
      <c r="D124" s="6"/>
      <c r="E124" s="125" t="s">
        <v>83</v>
      </c>
      <c r="F124" s="126"/>
      <c r="G124" s="93" t="s">
        <v>65</v>
      </c>
      <c r="H124" s="106" t="s">
        <v>171</v>
      </c>
      <c r="I124" s="107"/>
      <c r="J124" s="108"/>
      <c r="K124" s="26" t="s">
        <v>26</v>
      </c>
      <c r="L124" s="26" t="s">
        <v>27</v>
      </c>
      <c r="M124" s="26" t="s">
        <v>141</v>
      </c>
      <c r="N124" s="26" t="s">
        <v>59</v>
      </c>
      <c r="O124" s="92">
        <v>0</v>
      </c>
      <c r="P124" s="92">
        <v>500</v>
      </c>
      <c r="Q124" s="92">
        <v>500</v>
      </c>
    </row>
    <row r="125" spans="1:17" s="8" customFormat="1" ht="81.75" customHeight="1">
      <c r="A125" s="23" t="s">
        <v>74</v>
      </c>
      <c r="B125" s="83" t="s">
        <v>153</v>
      </c>
      <c r="C125" s="6"/>
      <c r="D125" s="6"/>
      <c r="E125" s="125" t="s">
        <v>83</v>
      </c>
      <c r="F125" s="126"/>
      <c r="G125" s="93" t="s">
        <v>163</v>
      </c>
      <c r="H125" s="106" t="s">
        <v>171</v>
      </c>
      <c r="I125" s="107"/>
      <c r="J125" s="108"/>
      <c r="K125" s="26" t="s">
        <v>26</v>
      </c>
      <c r="L125" s="26" t="s">
        <v>27</v>
      </c>
      <c r="M125" s="26" t="s">
        <v>141</v>
      </c>
      <c r="N125" s="26" t="s">
        <v>59</v>
      </c>
      <c r="O125" s="92">
        <v>0</v>
      </c>
      <c r="P125" s="92">
        <v>0</v>
      </c>
      <c r="Q125" s="92">
        <v>2500</v>
      </c>
    </row>
    <row r="126" spans="1:17" s="8" customFormat="1" ht="69.75" customHeight="1">
      <c r="A126" s="23" t="s">
        <v>79</v>
      </c>
      <c r="B126" s="83" t="s">
        <v>109</v>
      </c>
      <c r="C126" s="5"/>
      <c r="D126" s="42"/>
      <c r="E126" s="125" t="s">
        <v>83</v>
      </c>
      <c r="F126" s="126"/>
      <c r="G126" s="23" t="s">
        <v>29</v>
      </c>
      <c r="H126" s="24">
        <v>34963</v>
      </c>
      <c r="I126" s="24">
        <v>34963</v>
      </c>
      <c r="J126" s="24">
        <v>34963</v>
      </c>
      <c r="K126" s="26" t="s">
        <v>26</v>
      </c>
      <c r="L126" s="26" t="s">
        <v>27</v>
      </c>
      <c r="M126" s="26" t="s">
        <v>154</v>
      </c>
      <c r="N126" s="26" t="s">
        <v>59</v>
      </c>
      <c r="O126" s="50">
        <v>25000</v>
      </c>
      <c r="P126" s="92">
        <v>0</v>
      </c>
      <c r="Q126" s="92">
        <v>0</v>
      </c>
    </row>
    <row r="127" spans="1:17" s="8" customFormat="1" ht="70.5" customHeight="1">
      <c r="A127" s="23" t="s">
        <v>80</v>
      </c>
      <c r="B127" s="96" t="s">
        <v>110</v>
      </c>
      <c r="C127" s="5"/>
      <c r="D127" s="42"/>
      <c r="E127" s="125" t="s">
        <v>83</v>
      </c>
      <c r="F127" s="126"/>
      <c r="G127" s="23" t="s">
        <v>43</v>
      </c>
      <c r="H127" s="128" t="s">
        <v>44</v>
      </c>
      <c r="I127" s="129"/>
      <c r="J127" s="108"/>
      <c r="K127" s="26" t="s">
        <v>26</v>
      </c>
      <c r="L127" s="26" t="s">
        <v>27</v>
      </c>
      <c r="M127" s="26" t="s">
        <v>141</v>
      </c>
      <c r="N127" s="26" t="s">
        <v>59</v>
      </c>
      <c r="O127" s="50">
        <v>10680</v>
      </c>
      <c r="P127" s="92">
        <v>0</v>
      </c>
      <c r="Q127" s="92">
        <v>0</v>
      </c>
    </row>
    <row r="128" spans="1:17" s="8" customFormat="1" ht="78" customHeight="1">
      <c r="A128" s="23" t="s">
        <v>119</v>
      </c>
      <c r="B128" s="90" t="s">
        <v>111</v>
      </c>
      <c r="C128" s="5"/>
      <c r="D128" s="42"/>
      <c r="E128" s="125" t="s">
        <v>83</v>
      </c>
      <c r="F128" s="126"/>
      <c r="G128" s="23" t="s">
        <v>29</v>
      </c>
      <c r="H128" s="24" t="s">
        <v>239</v>
      </c>
      <c r="I128" s="24" t="s">
        <v>239</v>
      </c>
      <c r="J128" s="24" t="s">
        <v>239</v>
      </c>
      <c r="K128" s="26" t="s">
        <v>26</v>
      </c>
      <c r="L128" s="26" t="s">
        <v>27</v>
      </c>
      <c r="M128" s="26" t="s">
        <v>141</v>
      </c>
      <c r="N128" s="26" t="s">
        <v>59</v>
      </c>
      <c r="O128" s="50">
        <v>13524</v>
      </c>
      <c r="P128" s="50">
        <v>15560</v>
      </c>
      <c r="Q128" s="92">
        <v>0</v>
      </c>
    </row>
    <row r="129" spans="1:17" s="8" customFormat="1" ht="68.25" customHeight="1">
      <c r="A129" s="23" t="s">
        <v>155</v>
      </c>
      <c r="B129" s="96" t="s">
        <v>156</v>
      </c>
      <c r="C129" s="6"/>
      <c r="D129" s="7"/>
      <c r="E129" s="125" t="s">
        <v>83</v>
      </c>
      <c r="F129" s="126"/>
      <c r="G129" s="49" t="s">
        <v>52</v>
      </c>
      <c r="H129" s="92">
        <v>28281</v>
      </c>
      <c r="I129" s="92">
        <v>28281</v>
      </c>
      <c r="J129" s="92">
        <v>28281</v>
      </c>
      <c r="K129" s="26" t="s">
        <v>26</v>
      </c>
      <c r="L129" s="26" t="s">
        <v>27</v>
      </c>
      <c r="M129" s="26" t="s">
        <v>154</v>
      </c>
      <c r="N129" s="26" t="s">
        <v>59</v>
      </c>
      <c r="O129" s="50">
        <v>0</v>
      </c>
      <c r="P129" s="92">
        <v>28281</v>
      </c>
      <c r="Q129" s="92">
        <v>0</v>
      </c>
    </row>
    <row r="130" spans="1:17" s="8" customFormat="1" ht="71.25" customHeight="1">
      <c r="A130" s="23" t="s">
        <v>157</v>
      </c>
      <c r="B130" s="83" t="s">
        <v>189</v>
      </c>
      <c r="C130" s="6"/>
      <c r="D130" s="7"/>
      <c r="E130" s="109" t="s">
        <v>240</v>
      </c>
      <c r="F130" s="110"/>
      <c r="G130" s="49" t="s">
        <v>190</v>
      </c>
      <c r="H130" s="62">
        <v>1000050</v>
      </c>
      <c r="I130" s="62">
        <v>1000050</v>
      </c>
      <c r="J130" s="62">
        <v>1000050</v>
      </c>
      <c r="K130" s="52"/>
      <c r="L130" s="52"/>
      <c r="M130" s="52"/>
      <c r="N130" s="52"/>
      <c r="O130" s="24">
        <f>O132+O133</f>
        <v>595306</v>
      </c>
      <c r="P130" s="24">
        <f>P132+P133</f>
        <v>247639</v>
      </c>
      <c r="Q130" s="24">
        <f>Q132+Q133</f>
        <v>134268</v>
      </c>
    </row>
    <row r="131" spans="1:17" s="8" customFormat="1" ht="15.75" customHeight="1">
      <c r="A131" s="23"/>
      <c r="B131" s="84" t="s">
        <v>78</v>
      </c>
      <c r="C131" s="6"/>
      <c r="D131" s="7"/>
      <c r="E131" s="22"/>
      <c r="F131" s="22"/>
      <c r="G131" s="49"/>
      <c r="H131" s="62"/>
      <c r="I131" s="62"/>
      <c r="J131" s="62"/>
      <c r="K131" s="52"/>
      <c r="L131" s="52"/>
      <c r="M131" s="52"/>
      <c r="N131" s="52"/>
      <c r="O131" s="24"/>
      <c r="P131" s="50"/>
      <c r="Q131" s="50"/>
    </row>
    <row r="132" spans="1:17" s="8" customFormat="1" ht="57" customHeight="1">
      <c r="A132" s="23"/>
      <c r="B132" s="84" t="s">
        <v>208</v>
      </c>
      <c r="C132" s="6"/>
      <c r="D132" s="7"/>
      <c r="E132" s="22"/>
      <c r="F132" s="22"/>
      <c r="G132" s="49"/>
      <c r="H132" s="62"/>
      <c r="I132" s="62"/>
      <c r="J132" s="62"/>
      <c r="K132" s="26" t="s">
        <v>26</v>
      </c>
      <c r="L132" s="26" t="s">
        <v>71</v>
      </c>
      <c r="M132" s="26" t="s">
        <v>172</v>
      </c>
      <c r="N132" s="26" t="s">
        <v>59</v>
      </c>
      <c r="O132" s="98">
        <v>168534</v>
      </c>
      <c r="P132" s="50">
        <v>0</v>
      </c>
      <c r="Q132" s="50">
        <v>0</v>
      </c>
    </row>
    <row r="133" spans="1:17" s="8" customFormat="1" ht="29.25" customHeight="1">
      <c r="A133" s="23"/>
      <c r="B133" s="97" t="s">
        <v>113</v>
      </c>
      <c r="C133" s="6"/>
      <c r="D133" s="7"/>
      <c r="E133" s="22"/>
      <c r="F133" s="22"/>
      <c r="G133" s="49"/>
      <c r="H133" s="62"/>
      <c r="I133" s="62"/>
      <c r="J133" s="62"/>
      <c r="K133" s="26" t="s">
        <v>26</v>
      </c>
      <c r="L133" s="26" t="s">
        <v>71</v>
      </c>
      <c r="M133" s="26" t="s">
        <v>125</v>
      </c>
      <c r="N133" s="26" t="s">
        <v>59</v>
      </c>
      <c r="O133" s="98">
        <v>426772</v>
      </c>
      <c r="P133" s="50">
        <v>247639</v>
      </c>
      <c r="Q133" s="50">
        <v>134268</v>
      </c>
    </row>
    <row r="134" spans="1:17" s="8" customFormat="1" ht="24.75" customHeight="1">
      <c r="A134" s="23"/>
      <c r="B134" s="111" t="s">
        <v>30</v>
      </c>
      <c r="C134" s="112"/>
      <c r="D134" s="112"/>
      <c r="E134" s="112"/>
      <c r="F134" s="112"/>
      <c r="G134" s="112"/>
      <c r="H134" s="112"/>
      <c r="I134" s="112"/>
      <c r="J134" s="113"/>
      <c r="K134" s="52"/>
      <c r="L134" s="52"/>
      <c r="M134" s="52"/>
      <c r="N134" s="52"/>
      <c r="O134" s="24">
        <v>118178</v>
      </c>
      <c r="P134" s="24">
        <v>0</v>
      </c>
      <c r="Q134" s="24">
        <v>0</v>
      </c>
    </row>
    <row r="135" spans="1:17" s="8" customFormat="1" ht="56.25" customHeight="1">
      <c r="A135" s="48" t="s">
        <v>19</v>
      </c>
      <c r="B135" s="99" t="s">
        <v>75</v>
      </c>
      <c r="C135" s="6"/>
      <c r="D135" s="6"/>
      <c r="E135" s="22"/>
      <c r="F135" s="22"/>
      <c r="G135" s="23"/>
      <c r="H135" s="23"/>
      <c r="I135" s="23"/>
      <c r="J135" s="23"/>
      <c r="K135" s="26"/>
      <c r="L135" s="26"/>
      <c r="M135" s="26"/>
      <c r="N135" s="26"/>
      <c r="O135" s="66">
        <v>66909</v>
      </c>
      <c r="P135" s="66">
        <v>68739</v>
      </c>
      <c r="Q135" s="66">
        <v>0</v>
      </c>
    </row>
    <row r="136" spans="1:17" s="8" customFormat="1" ht="119.25" customHeight="1">
      <c r="A136" s="23" t="s">
        <v>5</v>
      </c>
      <c r="B136" s="83" t="s">
        <v>97</v>
      </c>
      <c r="C136" s="6"/>
      <c r="D136" s="7"/>
      <c r="E136" s="22" t="s">
        <v>83</v>
      </c>
      <c r="F136" s="22" t="s">
        <v>98</v>
      </c>
      <c r="G136" s="22" t="s">
        <v>166</v>
      </c>
      <c r="H136" s="24">
        <v>753700</v>
      </c>
      <c r="I136" s="55">
        <v>378278</v>
      </c>
      <c r="J136" s="55">
        <v>378278</v>
      </c>
      <c r="K136" s="57" t="s">
        <v>81</v>
      </c>
      <c r="L136" s="57" t="s">
        <v>71</v>
      </c>
      <c r="M136" s="57" t="s">
        <v>120</v>
      </c>
      <c r="N136" s="57" t="s">
        <v>59</v>
      </c>
      <c r="O136" s="50">
        <v>5200</v>
      </c>
      <c r="P136" s="50">
        <v>68739</v>
      </c>
      <c r="Q136" s="50">
        <v>0</v>
      </c>
    </row>
    <row r="137" spans="1:17" s="8" customFormat="1" ht="130.5" customHeight="1">
      <c r="A137" s="23" t="s">
        <v>20</v>
      </c>
      <c r="B137" s="100" t="s">
        <v>105</v>
      </c>
      <c r="C137" s="6"/>
      <c r="D137" s="7"/>
      <c r="E137" s="22" t="s">
        <v>83</v>
      </c>
      <c r="F137" s="22" t="s">
        <v>115</v>
      </c>
      <c r="G137" s="22" t="s">
        <v>82</v>
      </c>
      <c r="H137" s="55">
        <v>115427.9</v>
      </c>
      <c r="I137" s="28" t="s">
        <v>202</v>
      </c>
      <c r="J137" s="28" t="s">
        <v>202</v>
      </c>
      <c r="K137" s="26" t="s">
        <v>25</v>
      </c>
      <c r="L137" s="26" t="s">
        <v>71</v>
      </c>
      <c r="M137" s="26" t="s">
        <v>158</v>
      </c>
      <c r="N137" s="26" t="s">
        <v>59</v>
      </c>
      <c r="O137" s="50">
        <v>12389</v>
      </c>
      <c r="P137" s="50">
        <v>0</v>
      </c>
      <c r="Q137" s="50">
        <v>0</v>
      </c>
    </row>
    <row r="138" spans="1:18" s="8" customFormat="1" ht="79.5" customHeight="1">
      <c r="A138" s="23" t="s">
        <v>7</v>
      </c>
      <c r="B138" s="101" t="s">
        <v>242</v>
      </c>
      <c r="C138" s="6"/>
      <c r="D138" s="7"/>
      <c r="E138" s="109" t="s">
        <v>160</v>
      </c>
      <c r="F138" s="110"/>
      <c r="G138" s="23" t="s">
        <v>49</v>
      </c>
      <c r="H138" s="102">
        <v>2430821</v>
      </c>
      <c r="I138" s="102">
        <v>2430821</v>
      </c>
      <c r="J138" s="102">
        <v>2430821</v>
      </c>
      <c r="K138" s="57"/>
      <c r="L138" s="57"/>
      <c r="M138" s="57"/>
      <c r="N138" s="57"/>
      <c r="O138" s="50">
        <f>O140</f>
        <v>49320</v>
      </c>
      <c r="P138" s="50">
        <f>P140</f>
        <v>0</v>
      </c>
      <c r="Q138" s="50">
        <f>Q140</f>
        <v>0</v>
      </c>
      <c r="R138" s="68"/>
    </row>
    <row r="139" spans="1:17" s="8" customFormat="1" ht="20.25" customHeight="1">
      <c r="A139" s="23"/>
      <c r="B139" s="101" t="s">
        <v>78</v>
      </c>
      <c r="C139" s="6"/>
      <c r="D139" s="7"/>
      <c r="E139" s="22"/>
      <c r="F139" s="22"/>
      <c r="G139" s="23"/>
      <c r="H139" s="23"/>
      <c r="I139" s="23"/>
      <c r="J139" s="23"/>
      <c r="K139" s="57"/>
      <c r="L139" s="57"/>
      <c r="M139" s="57"/>
      <c r="N139" s="57"/>
      <c r="O139" s="50"/>
      <c r="P139" s="50"/>
      <c r="Q139" s="50"/>
    </row>
    <row r="140" spans="1:18" s="8" customFormat="1" ht="29.25" customHeight="1">
      <c r="A140" s="23"/>
      <c r="B140" s="101" t="s">
        <v>108</v>
      </c>
      <c r="C140" s="6"/>
      <c r="D140" s="7"/>
      <c r="E140" s="22"/>
      <c r="F140" s="22"/>
      <c r="G140" s="23"/>
      <c r="H140" s="23"/>
      <c r="I140" s="23"/>
      <c r="J140" s="23"/>
      <c r="K140" s="57" t="s">
        <v>25</v>
      </c>
      <c r="L140" s="57" t="s">
        <v>71</v>
      </c>
      <c r="M140" s="57" t="s">
        <v>159</v>
      </c>
      <c r="N140" s="57" t="s">
        <v>118</v>
      </c>
      <c r="O140" s="50">
        <v>49320</v>
      </c>
      <c r="P140" s="50">
        <v>0</v>
      </c>
      <c r="Q140" s="50">
        <v>0</v>
      </c>
      <c r="R140" s="68"/>
    </row>
    <row r="141" spans="1:17" ht="50.25" customHeight="1">
      <c r="A141" s="48"/>
      <c r="B141" s="51" t="s">
        <v>63</v>
      </c>
      <c r="C141" s="7"/>
      <c r="D141" s="7"/>
      <c r="E141" s="41"/>
      <c r="F141" s="41"/>
      <c r="G141" s="45"/>
      <c r="H141" s="46"/>
      <c r="I141" s="46"/>
      <c r="J141" s="46"/>
      <c r="K141" s="53"/>
      <c r="L141" s="53"/>
      <c r="M141" s="53"/>
      <c r="N141" s="53"/>
      <c r="O141" s="67">
        <f>O142</f>
        <v>533483</v>
      </c>
      <c r="P141" s="66">
        <f>P142</f>
        <v>248200</v>
      </c>
      <c r="Q141" s="66">
        <f>Q142</f>
        <v>402200</v>
      </c>
    </row>
    <row r="142" spans="1:17" ht="83.25" customHeight="1">
      <c r="A142" s="48" t="s">
        <v>76</v>
      </c>
      <c r="B142" s="47" t="s">
        <v>45</v>
      </c>
      <c r="C142" s="7"/>
      <c r="D142" s="7"/>
      <c r="E142" s="39"/>
      <c r="F142" s="39"/>
      <c r="G142" s="48"/>
      <c r="H142" s="48"/>
      <c r="I142" s="48"/>
      <c r="J142" s="39"/>
      <c r="K142" s="40"/>
      <c r="L142" s="40"/>
      <c r="M142" s="40"/>
      <c r="N142" s="40"/>
      <c r="O142" s="39">
        <f>O143+O144+O145+O146+O147+O148+O149+O150+O151+O152</f>
        <v>533483</v>
      </c>
      <c r="P142" s="39">
        <f>P143+P144+P145+P146+P147+P148+P149+P150+P151+P152</f>
        <v>248200</v>
      </c>
      <c r="Q142" s="39">
        <f>Q143+Q144+Q145+Q146+Q147+Q148+Q149+Q150+Q151+Q152</f>
        <v>402200</v>
      </c>
    </row>
    <row r="143" spans="1:17" ht="60.75" customHeight="1">
      <c r="A143" s="23" t="s">
        <v>5</v>
      </c>
      <c r="B143" s="64" t="s">
        <v>99</v>
      </c>
      <c r="C143" s="6"/>
      <c r="D143" s="7"/>
      <c r="E143" s="109" t="s">
        <v>84</v>
      </c>
      <c r="F143" s="110"/>
      <c r="G143" s="27" t="s">
        <v>164</v>
      </c>
      <c r="H143" s="34"/>
      <c r="I143" s="35"/>
      <c r="J143" s="24"/>
      <c r="K143" s="26" t="s">
        <v>24</v>
      </c>
      <c r="L143" s="26" t="s">
        <v>25</v>
      </c>
      <c r="M143" s="26" t="s">
        <v>64</v>
      </c>
      <c r="N143" s="26" t="s">
        <v>59</v>
      </c>
      <c r="O143" s="25">
        <v>20000</v>
      </c>
      <c r="P143" s="25">
        <v>20000</v>
      </c>
      <c r="Q143" s="25">
        <v>18000</v>
      </c>
    </row>
    <row r="144" spans="1:17" ht="56.25" customHeight="1">
      <c r="A144" s="23" t="s">
        <v>20</v>
      </c>
      <c r="B144" s="63" t="s">
        <v>101</v>
      </c>
      <c r="C144" s="6"/>
      <c r="D144" s="7"/>
      <c r="E144" s="109" t="s">
        <v>84</v>
      </c>
      <c r="F144" s="110"/>
      <c r="G144" s="27" t="s">
        <v>82</v>
      </c>
      <c r="H144" s="36">
        <v>242570.38</v>
      </c>
      <c r="I144" s="29"/>
      <c r="J144" s="29">
        <v>31605</v>
      </c>
      <c r="K144" s="26" t="s">
        <v>24</v>
      </c>
      <c r="L144" s="26" t="s">
        <v>25</v>
      </c>
      <c r="M144" s="26" t="s">
        <v>64</v>
      </c>
      <c r="N144" s="26" t="s">
        <v>59</v>
      </c>
      <c r="O144" s="25">
        <v>31605</v>
      </c>
      <c r="P144" s="25">
        <v>0</v>
      </c>
      <c r="Q144" s="25">
        <v>0</v>
      </c>
    </row>
    <row r="145" spans="1:17" ht="67.5" customHeight="1">
      <c r="A145" s="23" t="s">
        <v>7</v>
      </c>
      <c r="B145" s="63" t="s">
        <v>243</v>
      </c>
      <c r="C145" s="6"/>
      <c r="D145" s="7"/>
      <c r="E145" s="109" t="s">
        <v>84</v>
      </c>
      <c r="F145" s="110"/>
      <c r="G145" s="27" t="s">
        <v>50</v>
      </c>
      <c r="H145" s="36">
        <v>107397.65</v>
      </c>
      <c r="I145" s="36">
        <v>107397.65</v>
      </c>
      <c r="J145" s="29">
        <v>113000</v>
      </c>
      <c r="K145" s="26" t="s">
        <v>24</v>
      </c>
      <c r="L145" s="26" t="s">
        <v>25</v>
      </c>
      <c r="M145" s="26" t="s">
        <v>64</v>
      </c>
      <c r="N145" s="26" t="s">
        <v>59</v>
      </c>
      <c r="O145" s="25">
        <v>70000</v>
      </c>
      <c r="P145" s="25">
        <v>43000</v>
      </c>
      <c r="Q145" s="25">
        <v>0</v>
      </c>
    </row>
    <row r="146" spans="1:17" ht="54.75" customHeight="1">
      <c r="A146" s="23" t="s">
        <v>8</v>
      </c>
      <c r="B146" s="63" t="s">
        <v>244</v>
      </c>
      <c r="C146" s="6"/>
      <c r="D146" s="7"/>
      <c r="E146" s="109" t="s">
        <v>84</v>
      </c>
      <c r="F146" s="110"/>
      <c r="G146" s="27" t="s">
        <v>165</v>
      </c>
      <c r="H146" s="29">
        <v>1200000</v>
      </c>
      <c r="I146" s="29">
        <v>1200000</v>
      </c>
      <c r="J146" s="29">
        <v>1200000</v>
      </c>
      <c r="K146" s="26" t="s">
        <v>24</v>
      </c>
      <c r="L146" s="26" t="s">
        <v>25</v>
      </c>
      <c r="M146" s="26" t="s">
        <v>64</v>
      </c>
      <c r="N146" s="26" t="s">
        <v>59</v>
      </c>
      <c r="O146" s="25">
        <v>0</v>
      </c>
      <c r="P146" s="25">
        <v>0</v>
      </c>
      <c r="Q146" s="25">
        <v>10000</v>
      </c>
    </row>
    <row r="147" spans="1:17" ht="54.75" customHeight="1">
      <c r="A147" s="23" t="s">
        <v>9</v>
      </c>
      <c r="B147" s="63" t="s">
        <v>102</v>
      </c>
      <c r="C147" s="6"/>
      <c r="D147" s="7"/>
      <c r="E147" s="109" t="s">
        <v>84</v>
      </c>
      <c r="F147" s="110"/>
      <c r="G147" s="27" t="s">
        <v>164</v>
      </c>
      <c r="H147" s="36">
        <v>612472.06</v>
      </c>
      <c r="I147" s="29">
        <v>602172.06</v>
      </c>
      <c r="J147" s="29">
        <v>700000</v>
      </c>
      <c r="K147" s="26" t="s">
        <v>24</v>
      </c>
      <c r="L147" s="26" t="s">
        <v>25</v>
      </c>
      <c r="M147" s="26" t="s">
        <v>64</v>
      </c>
      <c r="N147" s="26" t="s">
        <v>59</v>
      </c>
      <c r="O147" s="25">
        <v>167000</v>
      </c>
      <c r="P147" s="25">
        <v>160000</v>
      </c>
      <c r="Q147" s="25">
        <v>373000</v>
      </c>
    </row>
    <row r="148" spans="1:17" ht="63.75">
      <c r="A148" s="23" t="s">
        <v>10</v>
      </c>
      <c r="B148" s="63" t="s">
        <v>100</v>
      </c>
      <c r="C148" s="6"/>
      <c r="D148" s="6"/>
      <c r="E148" s="109" t="s">
        <v>84</v>
      </c>
      <c r="F148" s="110"/>
      <c r="G148" s="27" t="s">
        <v>164</v>
      </c>
      <c r="H148" s="29"/>
      <c r="I148" s="29"/>
      <c r="J148" s="29"/>
      <c r="K148" s="23" t="s">
        <v>24</v>
      </c>
      <c r="L148" s="23" t="s">
        <v>25</v>
      </c>
      <c r="M148" s="26" t="s">
        <v>64</v>
      </c>
      <c r="N148" s="26" t="s">
        <v>59</v>
      </c>
      <c r="O148" s="25">
        <v>1200</v>
      </c>
      <c r="P148" s="25">
        <v>1200</v>
      </c>
      <c r="Q148" s="25">
        <v>1200</v>
      </c>
    </row>
    <row r="149" spans="1:17" ht="53.25" customHeight="1">
      <c r="A149" s="26" t="s">
        <v>11</v>
      </c>
      <c r="B149" s="63" t="s">
        <v>103</v>
      </c>
      <c r="C149" s="6"/>
      <c r="D149" s="6"/>
      <c r="E149" s="109" t="s">
        <v>84</v>
      </c>
      <c r="F149" s="110"/>
      <c r="G149" s="23" t="s">
        <v>66</v>
      </c>
      <c r="H149" s="29">
        <v>1387610.5</v>
      </c>
      <c r="I149" s="36">
        <v>753373.75</v>
      </c>
      <c r="J149" s="36">
        <v>753373.75</v>
      </c>
      <c r="K149" s="26" t="s">
        <v>24</v>
      </c>
      <c r="L149" s="26" t="s">
        <v>25</v>
      </c>
      <c r="M149" s="26" t="s">
        <v>64</v>
      </c>
      <c r="N149" s="26" t="s">
        <v>59</v>
      </c>
      <c r="O149" s="25">
        <v>34000</v>
      </c>
      <c r="P149" s="25">
        <v>24000</v>
      </c>
      <c r="Q149" s="25">
        <v>0</v>
      </c>
    </row>
    <row r="150" spans="1:17" ht="68.25" customHeight="1">
      <c r="A150" s="26" t="s">
        <v>12</v>
      </c>
      <c r="B150" s="63" t="s">
        <v>245</v>
      </c>
      <c r="C150" s="6"/>
      <c r="D150" s="7"/>
      <c r="E150" s="109" t="s">
        <v>84</v>
      </c>
      <c r="F150" s="110"/>
      <c r="G150" s="27" t="s">
        <v>166</v>
      </c>
      <c r="H150" s="37" t="s">
        <v>67</v>
      </c>
      <c r="I150" s="38">
        <v>54380</v>
      </c>
      <c r="J150" s="38">
        <v>48810</v>
      </c>
      <c r="K150" s="26" t="s">
        <v>24</v>
      </c>
      <c r="L150" s="26" t="s">
        <v>25</v>
      </c>
      <c r="M150" s="26" t="s">
        <v>64</v>
      </c>
      <c r="N150" s="26" t="s">
        <v>59</v>
      </c>
      <c r="O150" s="25">
        <v>28810</v>
      </c>
      <c r="P150" s="25">
        <v>0</v>
      </c>
      <c r="Q150" s="25">
        <v>0</v>
      </c>
    </row>
    <row r="151" spans="1:17" ht="68.25" customHeight="1">
      <c r="A151" s="26" t="s">
        <v>13</v>
      </c>
      <c r="B151" s="78" t="s">
        <v>246</v>
      </c>
      <c r="C151" s="6"/>
      <c r="D151" s="7"/>
      <c r="E151" s="127" t="s">
        <v>84</v>
      </c>
      <c r="F151" s="127"/>
      <c r="G151" s="79" t="s">
        <v>166</v>
      </c>
      <c r="H151" s="80" t="s">
        <v>68</v>
      </c>
      <c r="I151" s="81">
        <v>254790</v>
      </c>
      <c r="J151" s="81">
        <v>223500</v>
      </c>
      <c r="K151" s="52" t="s">
        <v>24</v>
      </c>
      <c r="L151" s="52" t="s">
        <v>25</v>
      </c>
      <c r="M151" s="52" t="s">
        <v>64</v>
      </c>
      <c r="N151" s="52" t="s">
        <v>59</v>
      </c>
      <c r="O151" s="82">
        <v>158868</v>
      </c>
      <c r="P151" s="82">
        <v>0</v>
      </c>
      <c r="Q151" s="82">
        <v>0</v>
      </c>
    </row>
    <row r="152" spans="1:17" ht="68.25" customHeight="1">
      <c r="A152" s="26" t="s">
        <v>14</v>
      </c>
      <c r="B152" s="83" t="s">
        <v>167</v>
      </c>
      <c r="C152" s="105"/>
      <c r="D152" s="105"/>
      <c r="E152" s="119" t="s">
        <v>84</v>
      </c>
      <c r="F152" s="119"/>
      <c r="G152" s="23" t="s">
        <v>43</v>
      </c>
      <c r="H152" s="37" t="s">
        <v>168</v>
      </c>
      <c r="I152" s="37" t="s">
        <v>168</v>
      </c>
      <c r="J152" s="38">
        <v>22000</v>
      </c>
      <c r="K152" s="26" t="s">
        <v>24</v>
      </c>
      <c r="L152" s="26" t="s">
        <v>25</v>
      </c>
      <c r="M152" s="26" t="s">
        <v>64</v>
      </c>
      <c r="N152" s="26" t="s">
        <v>59</v>
      </c>
      <c r="O152" s="25">
        <v>22000</v>
      </c>
      <c r="P152" s="25">
        <v>0</v>
      </c>
      <c r="Q152" s="25">
        <v>0</v>
      </c>
    </row>
    <row r="153" ht="12.75">
      <c r="A153" s="59"/>
    </row>
    <row r="154" ht="12.75">
      <c r="A154" s="59"/>
    </row>
    <row r="155" ht="12.75">
      <c r="A155" s="59"/>
    </row>
    <row r="156" ht="12.75">
      <c r="A156" s="59"/>
    </row>
    <row r="157" ht="12.75">
      <c r="A157" s="59"/>
    </row>
    <row r="158" ht="12.75">
      <c r="A158" s="59"/>
    </row>
    <row r="159" ht="12.75">
      <c r="A159" s="59"/>
    </row>
    <row r="160" ht="12.75">
      <c r="A160" s="59"/>
    </row>
    <row r="161" ht="12.75">
      <c r="A161" s="59"/>
    </row>
    <row r="162" ht="12.75">
      <c r="A162" s="59"/>
    </row>
    <row r="163" ht="12.75">
      <c r="A163" s="59"/>
    </row>
    <row r="164" ht="12.75">
      <c r="A164" s="59"/>
    </row>
    <row r="165" ht="12.75">
      <c r="A165" s="59"/>
    </row>
    <row r="166" ht="12.75">
      <c r="A166" s="59"/>
    </row>
    <row r="167" ht="12.75">
      <c r="A167" s="59"/>
    </row>
    <row r="168" ht="12.75">
      <c r="A168" s="59"/>
    </row>
    <row r="169" ht="12.75">
      <c r="A169" s="59"/>
    </row>
    <row r="170" ht="12.75">
      <c r="A170" s="59"/>
    </row>
    <row r="171" ht="12.75">
      <c r="A171" s="59"/>
    </row>
    <row r="172" ht="12.75">
      <c r="A172" s="59"/>
    </row>
    <row r="173" ht="12.75">
      <c r="A173" s="59"/>
    </row>
    <row r="174" ht="12.75">
      <c r="A174" s="59"/>
    </row>
    <row r="175" ht="12.75">
      <c r="A175" s="59"/>
    </row>
    <row r="176" ht="12.75">
      <c r="A176" s="59"/>
    </row>
    <row r="177" ht="12.75">
      <c r="A177" s="59"/>
    </row>
    <row r="178" ht="12.75">
      <c r="A178" s="59"/>
    </row>
    <row r="179" ht="12.75">
      <c r="A179" s="59"/>
    </row>
    <row r="180" ht="12.75">
      <c r="A180" s="59"/>
    </row>
    <row r="181" ht="12.75">
      <c r="A181" s="59"/>
    </row>
    <row r="182" ht="12.75">
      <c r="A182" s="59"/>
    </row>
    <row r="183" ht="12.75">
      <c r="A183" s="59"/>
    </row>
    <row r="184" ht="12.75">
      <c r="A184" s="59"/>
    </row>
    <row r="185" ht="12.75">
      <c r="A185" s="59"/>
    </row>
    <row r="186" ht="12.75">
      <c r="A186" s="59"/>
    </row>
    <row r="187" ht="12.75">
      <c r="A187" s="59"/>
    </row>
    <row r="188" ht="12.75">
      <c r="A188" s="59"/>
    </row>
    <row r="189" ht="12.75">
      <c r="A189" s="59"/>
    </row>
    <row r="190" ht="12.75">
      <c r="A190" s="59"/>
    </row>
    <row r="191" ht="12.75">
      <c r="A191" s="59"/>
    </row>
    <row r="192" ht="12.75">
      <c r="A192" s="59"/>
    </row>
    <row r="193" ht="12.75">
      <c r="A193" s="59"/>
    </row>
    <row r="194" ht="12.75">
      <c r="A194" s="59"/>
    </row>
    <row r="195" ht="12.75">
      <c r="A195" s="59"/>
    </row>
    <row r="196" ht="12.75">
      <c r="A196" s="59"/>
    </row>
    <row r="197" ht="12.75">
      <c r="A197" s="59"/>
    </row>
    <row r="198" ht="12.75">
      <c r="A198" s="59"/>
    </row>
    <row r="199" ht="12.75">
      <c r="A199" s="59"/>
    </row>
    <row r="200" ht="12.75">
      <c r="A200" s="59"/>
    </row>
    <row r="201" ht="12.75">
      <c r="A201" s="59"/>
    </row>
    <row r="202" ht="12.75">
      <c r="A202" s="59"/>
    </row>
    <row r="203" ht="12.75">
      <c r="A203" s="59"/>
    </row>
    <row r="204" ht="12.75">
      <c r="A204" s="59"/>
    </row>
    <row r="205" ht="12.75">
      <c r="A205" s="59"/>
    </row>
    <row r="206" ht="12.75">
      <c r="A206" s="59"/>
    </row>
    <row r="207" ht="12.75">
      <c r="A207" s="59"/>
    </row>
    <row r="208" ht="12.75">
      <c r="A208" s="59"/>
    </row>
    <row r="209" ht="12.75">
      <c r="A209" s="59"/>
    </row>
    <row r="210" ht="12.75">
      <c r="A210" s="59"/>
    </row>
    <row r="211" ht="12.75">
      <c r="A211" s="59"/>
    </row>
    <row r="212" ht="12.75">
      <c r="A212" s="59"/>
    </row>
    <row r="213" ht="12.75">
      <c r="A213" s="59"/>
    </row>
    <row r="214" ht="12.75">
      <c r="A214" s="59"/>
    </row>
    <row r="215" ht="12.75">
      <c r="A215" s="59"/>
    </row>
    <row r="216" ht="12.75">
      <c r="A216" s="59"/>
    </row>
    <row r="217" ht="12.75">
      <c r="A217" s="59"/>
    </row>
    <row r="218" ht="12.75">
      <c r="A218" s="59"/>
    </row>
    <row r="219" ht="12.75">
      <c r="A219" s="59"/>
    </row>
    <row r="220" ht="12.75">
      <c r="A220" s="59"/>
    </row>
    <row r="221" ht="12.75">
      <c r="A221" s="59"/>
    </row>
    <row r="222" ht="12.75">
      <c r="A222" s="59"/>
    </row>
    <row r="223" ht="12.75">
      <c r="A223" s="59"/>
    </row>
    <row r="224" ht="12.75">
      <c r="A224" s="59"/>
    </row>
    <row r="225" ht="12.75">
      <c r="A225" s="59"/>
    </row>
    <row r="226" ht="12.75">
      <c r="A226" s="59"/>
    </row>
    <row r="227" ht="12.75">
      <c r="A227" s="59"/>
    </row>
    <row r="228" ht="12.75">
      <c r="A228" s="59"/>
    </row>
    <row r="229" ht="12.75">
      <c r="A229" s="59"/>
    </row>
    <row r="230" ht="12.75">
      <c r="A230" s="59"/>
    </row>
    <row r="231" ht="12.75">
      <c r="A231" s="59"/>
    </row>
    <row r="232" ht="12.75">
      <c r="A232" s="59"/>
    </row>
    <row r="233" ht="12.75">
      <c r="A233" s="59"/>
    </row>
    <row r="234" ht="12.75">
      <c r="A234" s="59"/>
    </row>
    <row r="235" ht="12.75">
      <c r="A235" s="59"/>
    </row>
    <row r="236" ht="12.75">
      <c r="A236" s="59"/>
    </row>
    <row r="237" ht="12.75">
      <c r="A237" s="59"/>
    </row>
    <row r="238" ht="12.75">
      <c r="A238" s="59"/>
    </row>
    <row r="239" ht="12.75">
      <c r="A239" s="59"/>
    </row>
    <row r="240" ht="12.75">
      <c r="A240" s="59"/>
    </row>
    <row r="241" ht="12.75">
      <c r="A241" s="59"/>
    </row>
    <row r="242" ht="12.75">
      <c r="A242" s="59"/>
    </row>
    <row r="243" ht="12.75">
      <c r="A243" s="59"/>
    </row>
    <row r="244" ht="12.75">
      <c r="A244" s="59"/>
    </row>
    <row r="245" ht="12.75">
      <c r="A245" s="59"/>
    </row>
    <row r="246" ht="12.75">
      <c r="A246" s="59"/>
    </row>
    <row r="247" ht="12.75">
      <c r="A247" s="59"/>
    </row>
    <row r="248" ht="12.75">
      <c r="A248" s="59"/>
    </row>
    <row r="249" ht="12.75">
      <c r="A249" s="59"/>
    </row>
    <row r="250" ht="12.75">
      <c r="A250" s="59"/>
    </row>
    <row r="251" ht="12.75">
      <c r="A251" s="59"/>
    </row>
    <row r="252" ht="12.75">
      <c r="A252" s="59"/>
    </row>
    <row r="253" ht="12.75">
      <c r="A253" s="59"/>
    </row>
    <row r="254" ht="12.75">
      <c r="A254" s="59"/>
    </row>
    <row r="255" ht="12.75">
      <c r="A255" s="59"/>
    </row>
    <row r="256" ht="12.75">
      <c r="A256" s="59"/>
    </row>
    <row r="257" ht="12.75">
      <c r="A257" s="59"/>
    </row>
    <row r="258" ht="12.75">
      <c r="A258" s="59"/>
    </row>
    <row r="259" ht="12.75">
      <c r="A259" s="59"/>
    </row>
    <row r="260" ht="12.75">
      <c r="A260" s="59"/>
    </row>
    <row r="261" ht="12.75">
      <c r="A261" s="59"/>
    </row>
    <row r="262" ht="12.75">
      <c r="A262" s="59"/>
    </row>
    <row r="263" ht="12.75">
      <c r="A263" s="59"/>
    </row>
    <row r="264" ht="12.75">
      <c r="A264" s="59"/>
    </row>
    <row r="265" ht="12.75">
      <c r="A265" s="59"/>
    </row>
    <row r="266" ht="12.75">
      <c r="A266" s="59"/>
    </row>
    <row r="267" ht="12.75">
      <c r="A267" s="59"/>
    </row>
    <row r="268" ht="12.75">
      <c r="A268" s="59"/>
    </row>
    <row r="269" ht="12.75">
      <c r="A269" s="59"/>
    </row>
    <row r="270" ht="12.75">
      <c r="A270" s="59"/>
    </row>
    <row r="271" ht="12.75">
      <c r="A271" s="59"/>
    </row>
    <row r="272" ht="12.75">
      <c r="A272" s="59"/>
    </row>
    <row r="273" ht="12.75">
      <c r="A273" s="59"/>
    </row>
    <row r="274" ht="12.75">
      <c r="A274" s="59"/>
    </row>
    <row r="275" ht="12.75">
      <c r="A275" s="59"/>
    </row>
    <row r="276" ht="12.75">
      <c r="A276" s="59"/>
    </row>
    <row r="277" ht="12.75">
      <c r="A277" s="59"/>
    </row>
    <row r="278" ht="12.75">
      <c r="A278" s="59"/>
    </row>
    <row r="279" ht="12.75">
      <c r="A279" s="59"/>
    </row>
    <row r="280" ht="12.75">
      <c r="A280" s="59"/>
    </row>
    <row r="281" ht="12.75">
      <c r="A281" s="59"/>
    </row>
    <row r="282" ht="12.75">
      <c r="A282" s="59"/>
    </row>
    <row r="283" ht="12.75">
      <c r="A283" s="59"/>
    </row>
    <row r="284" ht="12.75">
      <c r="A284" s="59"/>
    </row>
    <row r="285" ht="12.75">
      <c r="A285" s="59"/>
    </row>
    <row r="286" ht="12.75">
      <c r="A286" s="59"/>
    </row>
    <row r="287" ht="12.75">
      <c r="A287" s="59"/>
    </row>
    <row r="288" ht="12.75">
      <c r="A288" s="59"/>
    </row>
    <row r="289" ht="12.75">
      <c r="A289" s="59"/>
    </row>
    <row r="290" ht="12.75">
      <c r="A290" s="59"/>
    </row>
    <row r="291" ht="12.75">
      <c r="A291" s="59"/>
    </row>
    <row r="292" ht="12.75">
      <c r="A292" s="59"/>
    </row>
    <row r="293" ht="12.75">
      <c r="A293" s="59"/>
    </row>
    <row r="294" ht="12.75">
      <c r="A294" s="59"/>
    </row>
    <row r="295" ht="12.75">
      <c r="A295" s="59"/>
    </row>
    <row r="296" ht="12.75">
      <c r="A296" s="59"/>
    </row>
    <row r="297" ht="12.75">
      <c r="A297" s="59"/>
    </row>
    <row r="298" ht="12.75">
      <c r="A298" s="59"/>
    </row>
    <row r="299" ht="12.75">
      <c r="A299" s="59"/>
    </row>
    <row r="300" ht="12.75">
      <c r="A300" s="59"/>
    </row>
    <row r="301" ht="12.75">
      <c r="A301" s="59"/>
    </row>
    <row r="302" ht="12.75">
      <c r="A302" s="59"/>
    </row>
    <row r="303" ht="12.75">
      <c r="A303" s="59"/>
    </row>
    <row r="304" ht="12.75">
      <c r="A304" s="59"/>
    </row>
    <row r="305" ht="12.75">
      <c r="A305" s="59"/>
    </row>
    <row r="306" ht="12.75">
      <c r="A306" s="59"/>
    </row>
    <row r="307" ht="12.75">
      <c r="A307" s="59"/>
    </row>
    <row r="308" ht="12.75">
      <c r="A308" s="59"/>
    </row>
    <row r="309" ht="12.75">
      <c r="A309" s="59"/>
    </row>
    <row r="310" ht="12.75">
      <c r="A310" s="59"/>
    </row>
    <row r="311" ht="12.75">
      <c r="A311" s="59"/>
    </row>
    <row r="312" ht="12.75">
      <c r="A312" s="59"/>
    </row>
    <row r="313" ht="12.75">
      <c r="A313" s="59"/>
    </row>
    <row r="314" ht="12.75">
      <c r="A314" s="59"/>
    </row>
    <row r="315" ht="12.75">
      <c r="A315" s="59"/>
    </row>
    <row r="316" ht="12.75">
      <c r="A316" s="59"/>
    </row>
    <row r="317" ht="12.75">
      <c r="A317" s="59"/>
    </row>
    <row r="318" ht="12.75">
      <c r="A318" s="59"/>
    </row>
    <row r="319" ht="12.75">
      <c r="A319" s="59"/>
    </row>
    <row r="320" ht="12.75">
      <c r="A320" s="59"/>
    </row>
    <row r="321" ht="12.75">
      <c r="A321" s="59"/>
    </row>
    <row r="322" ht="12.75">
      <c r="A322" s="59"/>
    </row>
    <row r="323" ht="12.75">
      <c r="A323" s="59"/>
    </row>
    <row r="324" ht="12.75">
      <c r="A324" s="59"/>
    </row>
    <row r="325" ht="12.75">
      <c r="A325" s="59"/>
    </row>
    <row r="326" ht="12.75">
      <c r="A326" s="59"/>
    </row>
    <row r="327" ht="12.75">
      <c r="A327" s="59"/>
    </row>
    <row r="328" ht="12.75">
      <c r="A328" s="59"/>
    </row>
    <row r="329" ht="12.75">
      <c r="A329" s="59"/>
    </row>
    <row r="330" ht="12.75">
      <c r="A330" s="59"/>
    </row>
    <row r="331" ht="12.75">
      <c r="A331" s="59"/>
    </row>
    <row r="332" ht="12.75">
      <c r="A332" s="59"/>
    </row>
    <row r="333" ht="12.75">
      <c r="A333" s="59"/>
    </row>
    <row r="334" ht="12.75">
      <c r="A334" s="59"/>
    </row>
    <row r="335" ht="12.75">
      <c r="A335" s="59"/>
    </row>
    <row r="336" ht="12.75">
      <c r="A336" s="59"/>
    </row>
    <row r="337" ht="12.75">
      <c r="A337" s="59"/>
    </row>
    <row r="338" ht="12.75">
      <c r="A338" s="59"/>
    </row>
    <row r="339" ht="12.75">
      <c r="A339" s="59"/>
    </row>
    <row r="340" ht="12.75">
      <c r="A340" s="59"/>
    </row>
    <row r="341" ht="12.75">
      <c r="A341" s="59"/>
    </row>
    <row r="342" ht="12.75">
      <c r="A342" s="59"/>
    </row>
    <row r="343" ht="12.75">
      <c r="A343" s="59"/>
    </row>
    <row r="344" ht="12.75">
      <c r="A344" s="59"/>
    </row>
    <row r="345" ht="12.75">
      <c r="A345" s="59"/>
    </row>
    <row r="346" ht="12.75">
      <c r="A346" s="59"/>
    </row>
    <row r="347" ht="12.75">
      <c r="A347" s="59"/>
    </row>
    <row r="348" ht="12.75">
      <c r="A348" s="59"/>
    </row>
    <row r="349" ht="12.75">
      <c r="A349" s="59"/>
    </row>
    <row r="350" ht="12.75">
      <c r="A350" s="59"/>
    </row>
    <row r="351" ht="12.75">
      <c r="A351" s="59"/>
    </row>
    <row r="352" ht="12.75">
      <c r="A352" s="59"/>
    </row>
    <row r="353" ht="12.75">
      <c r="A353" s="59"/>
    </row>
    <row r="354" ht="12.75">
      <c r="A354" s="59"/>
    </row>
    <row r="355" ht="12.75">
      <c r="A355" s="59"/>
    </row>
    <row r="356" ht="12.75">
      <c r="A356" s="59"/>
    </row>
    <row r="357" ht="12.75">
      <c r="A357" s="59"/>
    </row>
    <row r="358" ht="12.75">
      <c r="A358" s="59"/>
    </row>
    <row r="359" ht="12.75">
      <c r="A359" s="59"/>
    </row>
    <row r="360" ht="12.75">
      <c r="A360" s="59"/>
    </row>
    <row r="361" ht="12.75">
      <c r="A361" s="59"/>
    </row>
    <row r="362" ht="12.75">
      <c r="A362" s="59"/>
    </row>
    <row r="363" ht="12.75">
      <c r="A363" s="59"/>
    </row>
    <row r="364" ht="12.75">
      <c r="A364" s="59"/>
    </row>
    <row r="365" ht="12.75">
      <c r="A365" s="59"/>
    </row>
    <row r="366" ht="12.75">
      <c r="A366" s="59"/>
    </row>
    <row r="367" ht="12.75">
      <c r="A367" s="59"/>
    </row>
    <row r="368" ht="12.75">
      <c r="A368" s="59"/>
    </row>
    <row r="369" ht="12.75">
      <c r="A369" s="59"/>
    </row>
    <row r="370" ht="12.75">
      <c r="A370" s="59"/>
    </row>
    <row r="371" ht="12.75">
      <c r="A371" s="59"/>
    </row>
    <row r="372" ht="12.75">
      <c r="A372" s="59"/>
    </row>
    <row r="373" ht="12.75">
      <c r="A373" s="59"/>
    </row>
    <row r="374" ht="12.75">
      <c r="A374" s="59"/>
    </row>
    <row r="375" ht="12.75">
      <c r="A375" s="59"/>
    </row>
    <row r="376" ht="12.75">
      <c r="A376" s="59"/>
    </row>
    <row r="377" ht="12.75">
      <c r="A377" s="59"/>
    </row>
    <row r="378" ht="12.75">
      <c r="A378" s="59"/>
    </row>
    <row r="379" ht="12.75">
      <c r="A379" s="59"/>
    </row>
    <row r="380" ht="12.75">
      <c r="A380" s="59"/>
    </row>
    <row r="381" ht="12.75">
      <c r="A381" s="59"/>
    </row>
    <row r="382" ht="12.75">
      <c r="A382" s="59"/>
    </row>
    <row r="383" ht="12.75">
      <c r="A383" s="59"/>
    </row>
    <row r="384" ht="12.75">
      <c r="A384" s="59"/>
    </row>
    <row r="385" ht="12.75">
      <c r="A385" s="59"/>
    </row>
    <row r="386" ht="12.75">
      <c r="A386" s="59"/>
    </row>
    <row r="387" ht="12.75">
      <c r="A387" s="59"/>
    </row>
    <row r="388" ht="12.75">
      <c r="A388" s="59"/>
    </row>
    <row r="389" ht="12.75">
      <c r="A389" s="59"/>
    </row>
    <row r="390" ht="12.75">
      <c r="A390" s="59"/>
    </row>
    <row r="391" ht="12.75">
      <c r="A391" s="59"/>
    </row>
    <row r="392" ht="12.75">
      <c r="A392" s="59"/>
    </row>
    <row r="393" ht="12.75">
      <c r="A393" s="59"/>
    </row>
    <row r="394" ht="12.75">
      <c r="A394" s="59"/>
    </row>
    <row r="395" ht="12.75">
      <c r="A395" s="59"/>
    </row>
    <row r="396" ht="12.75">
      <c r="A396" s="59"/>
    </row>
    <row r="397" ht="12.75">
      <c r="A397" s="59"/>
    </row>
    <row r="398" ht="12.75">
      <c r="A398" s="59"/>
    </row>
    <row r="399" ht="12.75">
      <c r="A399" s="59"/>
    </row>
    <row r="400" ht="12.75">
      <c r="A400" s="59"/>
    </row>
    <row r="401" ht="12.75">
      <c r="A401" s="59"/>
    </row>
    <row r="402" ht="12.75">
      <c r="A402" s="59"/>
    </row>
    <row r="403" ht="12.75">
      <c r="A403" s="59"/>
    </row>
    <row r="404" ht="12.75">
      <c r="A404" s="59"/>
    </row>
    <row r="405" ht="12.75">
      <c r="A405" s="59"/>
    </row>
    <row r="406" ht="12.75">
      <c r="A406" s="59"/>
    </row>
    <row r="407" ht="12.75">
      <c r="A407" s="59"/>
    </row>
    <row r="408" ht="12.75">
      <c r="A408" s="59"/>
    </row>
    <row r="409" ht="12.75">
      <c r="A409" s="59"/>
    </row>
    <row r="410" ht="12.75">
      <c r="A410" s="59"/>
    </row>
    <row r="411" ht="12.75">
      <c r="A411" s="59"/>
    </row>
    <row r="412" ht="12.75">
      <c r="A412" s="59"/>
    </row>
    <row r="413" ht="12.75">
      <c r="A413" s="59"/>
    </row>
    <row r="414" ht="12.75">
      <c r="A414" s="59"/>
    </row>
    <row r="415" ht="12.75">
      <c r="A415" s="59"/>
    </row>
    <row r="416" ht="12.75">
      <c r="A416" s="59"/>
    </row>
    <row r="417" ht="12.75">
      <c r="A417" s="59"/>
    </row>
    <row r="418" ht="12.75">
      <c r="A418" s="59"/>
    </row>
    <row r="419" ht="12.75">
      <c r="A419" s="59"/>
    </row>
    <row r="420" ht="12.75">
      <c r="A420" s="59"/>
    </row>
    <row r="421" ht="12.75">
      <c r="A421" s="59"/>
    </row>
    <row r="422" ht="12.75">
      <c r="A422" s="59"/>
    </row>
    <row r="423" ht="12.75">
      <c r="A423" s="59"/>
    </row>
    <row r="424" ht="12.75">
      <c r="A424" s="59"/>
    </row>
    <row r="425" ht="12.75">
      <c r="A425" s="59"/>
    </row>
    <row r="426" ht="12.75">
      <c r="A426" s="59"/>
    </row>
    <row r="427" ht="12.75">
      <c r="A427" s="59"/>
    </row>
    <row r="428" ht="12.75">
      <c r="A428" s="59"/>
    </row>
    <row r="429" ht="12.75">
      <c r="A429" s="59"/>
    </row>
    <row r="430" ht="12.75">
      <c r="A430" s="59"/>
    </row>
    <row r="431" ht="12.75">
      <c r="A431" s="59"/>
    </row>
    <row r="432" ht="12.75">
      <c r="A432" s="59"/>
    </row>
    <row r="433" ht="12.75">
      <c r="A433" s="59"/>
    </row>
    <row r="434" ht="12.75">
      <c r="A434" s="59"/>
    </row>
    <row r="435" ht="12.75">
      <c r="A435" s="59"/>
    </row>
    <row r="436" ht="12.75">
      <c r="A436" s="59"/>
    </row>
    <row r="437" ht="12.75">
      <c r="A437" s="59"/>
    </row>
    <row r="438" ht="12.75">
      <c r="A438" s="59"/>
    </row>
    <row r="439" ht="12.75">
      <c r="A439" s="59"/>
    </row>
    <row r="440" ht="12.75">
      <c r="A440" s="59"/>
    </row>
    <row r="441" ht="12.75">
      <c r="A441" s="59"/>
    </row>
    <row r="442" ht="12.75">
      <c r="A442" s="59"/>
    </row>
    <row r="443" ht="12.75">
      <c r="A443" s="59"/>
    </row>
    <row r="444" ht="12.75">
      <c r="A444" s="59"/>
    </row>
    <row r="445" ht="12.75">
      <c r="A445" s="59"/>
    </row>
    <row r="446" ht="12.75">
      <c r="A446" s="59"/>
    </row>
    <row r="447" ht="12.75">
      <c r="A447" s="59"/>
    </row>
    <row r="448" ht="12.75">
      <c r="A448" s="59"/>
    </row>
    <row r="449" ht="12.75">
      <c r="A449" s="59"/>
    </row>
    <row r="450" ht="12.75">
      <c r="A450" s="59"/>
    </row>
    <row r="451" ht="12.75">
      <c r="A451" s="59"/>
    </row>
    <row r="452" ht="12.75">
      <c r="A452" s="59"/>
    </row>
    <row r="453" ht="12.75">
      <c r="A453" s="59"/>
    </row>
    <row r="454" ht="12.75">
      <c r="A454" s="59"/>
    </row>
    <row r="455" ht="12.75">
      <c r="A455" s="59"/>
    </row>
    <row r="456" ht="12.75">
      <c r="A456" s="59"/>
    </row>
    <row r="457" ht="12.75">
      <c r="A457" s="59"/>
    </row>
    <row r="458" ht="12.75">
      <c r="A458" s="59"/>
    </row>
    <row r="459" ht="12.75">
      <c r="A459" s="59"/>
    </row>
    <row r="460" ht="12.75">
      <c r="A460" s="59"/>
    </row>
    <row r="461" ht="12.75">
      <c r="A461" s="59"/>
    </row>
    <row r="462" ht="12.75">
      <c r="A462" s="59"/>
    </row>
    <row r="463" ht="12.75">
      <c r="A463" s="59"/>
    </row>
    <row r="464" ht="12.75">
      <c r="A464" s="59"/>
    </row>
    <row r="465" ht="12.75">
      <c r="A465" s="59"/>
    </row>
    <row r="466" ht="12.75">
      <c r="A466" s="59"/>
    </row>
    <row r="467" ht="12.75">
      <c r="A467" s="59"/>
    </row>
    <row r="468" ht="12.75">
      <c r="A468" s="59"/>
    </row>
    <row r="469" ht="12.75">
      <c r="A469" s="59"/>
    </row>
    <row r="470" ht="12.75">
      <c r="A470" s="59"/>
    </row>
    <row r="471" ht="12.75">
      <c r="A471" s="59"/>
    </row>
    <row r="472" ht="12.75">
      <c r="A472" s="59"/>
    </row>
    <row r="473" ht="12.75">
      <c r="A473" s="59"/>
    </row>
    <row r="474" ht="12.75">
      <c r="A474" s="59"/>
    </row>
    <row r="475" ht="12.75">
      <c r="A475" s="59"/>
    </row>
    <row r="476" ht="12.75">
      <c r="A476" s="59"/>
    </row>
    <row r="477" ht="12.75">
      <c r="A477" s="59"/>
    </row>
    <row r="478" ht="12.75">
      <c r="A478" s="59"/>
    </row>
    <row r="479" ht="12.75">
      <c r="A479" s="59"/>
    </row>
    <row r="480" ht="12.75">
      <c r="A480" s="59"/>
    </row>
    <row r="481" ht="12.75">
      <c r="A481" s="59"/>
    </row>
    <row r="482" ht="12.75">
      <c r="A482" s="59"/>
    </row>
    <row r="483" ht="12.75">
      <c r="A483" s="59"/>
    </row>
    <row r="484" ht="12.75">
      <c r="A484" s="59"/>
    </row>
    <row r="485" ht="12.75">
      <c r="A485" s="59"/>
    </row>
    <row r="486" ht="12.75">
      <c r="A486" s="59"/>
    </row>
    <row r="487" ht="12.75">
      <c r="A487" s="59"/>
    </row>
    <row r="488" ht="12.75">
      <c r="A488" s="59"/>
    </row>
    <row r="489" ht="12.75">
      <c r="A489" s="59"/>
    </row>
    <row r="490" ht="12.75">
      <c r="A490" s="59"/>
    </row>
    <row r="491" ht="12.75">
      <c r="A491" s="59"/>
    </row>
    <row r="492" ht="12.75">
      <c r="A492" s="59"/>
    </row>
    <row r="493" ht="12.75">
      <c r="A493" s="59"/>
    </row>
    <row r="494" ht="12.75">
      <c r="A494" s="59"/>
    </row>
    <row r="495" ht="12.75">
      <c r="A495" s="59"/>
    </row>
    <row r="496" ht="12.75">
      <c r="A496" s="59"/>
    </row>
    <row r="497" ht="12.75">
      <c r="A497" s="59"/>
    </row>
    <row r="498" ht="12.75">
      <c r="A498" s="59"/>
    </row>
    <row r="499" ht="12.75">
      <c r="A499" s="59"/>
    </row>
    <row r="500" ht="12.75">
      <c r="A500" s="59"/>
    </row>
    <row r="501" ht="12.75">
      <c r="A501" s="59"/>
    </row>
    <row r="502" ht="12.75">
      <c r="A502" s="59"/>
    </row>
    <row r="503" ht="12.75">
      <c r="A503" s="59"/>
    </row>
    <row r="504" ht="12.75">
      <c r="A504" s="59"/>
    </row>
    <row r="505" ht="12.75">
      <c r="A505" s="59"/>
    </row>
    <row r="506" ht="12.75">
      <c r="A506" s="59"/>
    </row>
    <row r="507" ht="12.75">
      <c r="A507" s="59"/>
    </row>
    <row r="508" ht="12.75">
      <c r="A508" s="59"/>
    </row>
    <row r="509" ht="12.75">
      <c r="A509" s="59"/>
    </row>
    <row r="510" ht="12.75">
      <c r="A510" s="59"/>
    </row>
    <row r="511" ht="12.75">
      <c r="A511" s="59"/>
    </row>
    <row r="512" ht="12.75">
      <c r="A512" s="59"/>
    </row>
    <row r="513" ht="12.75">
      <c r="A513" s="59"/>
    </row>
    <row r="514" ht="12.75">
      <c r="A514" s="59"/>
    </row>
    <row r="515" ht="12.75">
      <c r="A515" s="59"/>
    </row>
    <row r="516" ht="12.75">
      <c r="A516" s="59"/>
    </row>
    <row r="517" ht="12.75">
      <c r="A517" s="59"/>
    </row>
    <row r="518" ht="12.75">
      <c r="A518" s="59"/>
    </row>
    <row r="519" ht="12.75">
      <c r="A519" s="59"/>
    </row>
    <row r="520" ht="12.75">
      <c r="A520" s="59"/>
    </row>
    <row r="521" ht="12.75">
      <c r="A521" s="59"/>
    </row>
    <row r="522" ht="12.75">
      <c r="A522" s="59"/>
    </row>
    <row r="523" ht="12.75">
      <c r="A523" s="59"/>
    </row>
    <row r="524" ht="12.75">
      <c r="A524" s="59"/>
    </row>
    <row r="525" ht="12.75">
      <c r="A525" s="59"/>
    </row>
    <row r="526" ht="12.75">
      <c r="A526" s="59"/>
    </row>
    <row r="527" ht="12.75">
      <c r="A527" s="59"/>
    </row>
    <row r="528" ht="12.75">
      <c r="A528" s="59"/>
    </row>
    <row r="529" ht="12.75">
      <c r="A529" s="59"/>
    </row>
    <row r="530" ht="12.75">
      <c r="A530" s="59"/>
    </row>
    <row r="531" ht="12.75">
      <c r="A531" s="59"/>
    </row>
    <row r="532" ht="12.75">
      <c r="A532" s="59"/>
    </row>
    <row r="533" ht="12.75">
      <c r="A533" s="59"/>
    </row>
    <row r="534" ht="12.75">
      <c r="A534" s="59"/>
    </row>
    <row r="535" ht="12.75">
      <c r="A535" s="59"/>
    </row>
    <row r="536" ht="12.75">
      <c r="A536" s="59"/>
    </row>
    <row r="537" ht="12.75">
      <c r="A537" s="59"/>
    </row>
    <row r="538" ht="12.75">
      <c r="A538" s="59"/>
    </row>
    <row r="539" ht="12.75">
      <c r="A539" s="59"/>
    </row>
    <row r="540" ht="12.75">
      <c r="A540" s="59"/>
    </row>
    <row r="541" ht="12.75">
      <c r="A541" s="59"/>
    </row>
    <row r="542" ht="12.75">
      <c r="A542" s="59"/>
    </row>
    <row r="543" ht="12.75">
      <c r="A543" s="59"/>
    </row>
    <row r="544" ht="12.75">
      <c r="A544" s="59"/>
    </row>
    <row r="545" ht="12.75">
      <c r="A545" s="59"/>
    </row>
    <row r="546" ht="12.75">
      <c r="A546" s="59"/>
    </row>
    <row r="547" ht="12.75">
      <c r="A547" s="59"/>
    </row>
    <row r="548" ht="12.75">
      <c r="A548" s="59"/>
    </row>
    <row r="549" ht="12.75">
      <c r="A549" s="59"/>
    </row>
    <row r="550" ht="12.75">
      <c r="A550" s="59"/>
    </row>
    <row r="551" ht="12.75">
      <c r="A551" s="59"/>
    </row>
    <row r="552" ht="12.75">
      <c r="A552" s="59"/>
    </row>
    <row r="553" ht="12.75">
      <c r="A553" s="59"/>
    </row>
    <row r="554" ht="12.75">
      <c r="A554" s="59"/>
    </row>
    <row r="555" ht="12.75">
      <c r="A555" s="59"/>
    </row>
    <row r="556" ht="12.75">
      <c r="A556" s="59"/>
    </row>
    <row r="557" ht="12.75">
      <c r="A557" s="59"/>
    </row>
    <row r="558" ht="12.75">
      <c r="A558" s="59"/>
    </row>
    <row r="559" ht="12.75">
      <c r="A559" s="59"/>
    </row>
    <row r="560" ht="12.75">
      <c r="A560" s="59"/>
    </row>
    <row r="561" ht="12.75">
      <c r="A561" s="59"/>
    </row>
    <row r="562" ht="12.75">
      <c r="A562" s="59"/>
    </row>
    <row r="563" ht="12.75">
      <c r="A563" s="59"/>
    </row>
    <row r="564" ht="12.75">
      <c r="A564" s="59"/>
    </row>
    <row r="565" ht="12.75">
      <c r="A565" s="59"/>
    </row>
    <row r="566" ht="12.75">
      <c r="A566" s="59"/>
    </row>
    <row r="567" ht="12.75">
      <c r="A567" s="59"/>
    </row>
    <row r="568" ht="12.75">
      <c r="A568" s="59"/>
    </row>
    <row r="569" ht="12.75">
      <c r="A569" s="59"/>
    </row>
    <row r="570" ht="12.75">
      <c r="A570" s="59"/>
    </row>
    <row r="571" ht="12.75">
      <c r="A571" s="59"/>
    </row>
    <row r="572" ht="12.75">
      <c r="A572" s="59"/>
    </row>
    <row r="573" ht="12.75">
      <c r="A573" s="59"/>
    </row>
    <row r="574" ht="12.75">
      <c r="A574" s="59"/>
    </row>
    <row r="575" ht="12.75">
      <c r="A575" s="59"/>
    </row>
    <row r="576" ht="12.75">
      <c r="A576" s="59"/>
    </row>
    <row r="577" ht="12.75">
      <c r="A577" s="59"/>
    </row>
    <row r="578" ht="12.75">
      <c r="A578" s="59"/>
    </row>
    <row r="579" ht="12.75">
      <c r="A579" s="59"/>
    </row>
    <row r="580" ht="12.75">
      <c r="A580" s="59"/>
    </row>
    <row r="581" ht="12.75">
      <c r="A581" s="59"/>
    </row>
    <row r="582" ht="12.75">
      <c r="A582" s="59"/>
    </row>
    <row r="583" ht="12.75">
      <c r="A583" s="59"/>
    </row>
    <row r="584" ht="12.75">
      <c r="A584" s="59"/>
    </row>
    <row r="585" ht="12.75">
      <c r="A585" s="59"/>
    </row>
    <row r="586" ht="12.75">
      <c r="A586" s="59"/>
    </row>
    <row r="587" ht="12.75">
      <c r="A587" s="59"/>
    </row>
    <row r="588" ht="12.75">
      <c r="A588" s="59"/>
    </row>
    <row r="589" ht="12.75">
      <c r="A589" s="59"/>
    </row>
    <row r="590" ht="12.75">
      <c r="A590" s="59"/>
    </row>
    <row r="591" ht="12.75">
      <c r="A591" s="59"/>
    </row>
    <row r="592" ht="12.75">
      <c r="A592" s="59"/>
    </row>
    <row r="593" ht="12.75">
      <c r="A593" s="59"/>
    </row>
    <row r="594" ht="12.75">
      <c r="A594" s="59"/>
    </row>
    <row r="595" ht="12.75">
      <c r="A595" s="59"/>
    </row>
    <row r="596" ht="12.75">
      <c r="A596" s="59"/>
    </row>
    <row r="597" ht="12.75">
      <c r="A597" s="59"/>
    </row>
    <row r="598" ht="12.75">
      <c r="A598" s="59"/>
    </row>
    <row r="599" ht="12.75">
      <c r="A599" s="59"/>
    </row>
    <row r="600" ht="12.75">
      <c r="A600" s="59"/>
    </row>
    <row r="601" ht="12.75">
      <c r="A601" s="59"/>
    </row>
    <row r="602" ht="12.75">
      <c r="A602" s="59"/>
    </row>
    <row r="603" ht="12.75">
      <c r="A603" s="59"/>
    </row>
    <row r="604" ht="12.75">
      <c r="A604" s="59"/>
    </row>
    <row r="605" ht="12.75">
      <c r="A605" s="59"/>
    </row>
    <row r="606" ht="12.75">
      <c r="A606" s="59"/>
    </row>
    <row r="607" ht="12.75">
      <c r="A607" s="59"/>
    </row>
    <row r="608" ht="12.75">
      <c r="A608" s="59"/>
    </row>
    <row r="609" ht="12.75">
      <c r="A609" s="59"/>
    </row>
    <row r="610" ht="12.75">
      <c r="A610" s="59"/>
    </row>
    <row r="611" ht="12.75">
      <c r="A611" s="59"/>
    </row>
    <row r="612" ht="12.75">
      <c r="A612" s="59"/>
    </row>
    <row r="613" ht="12.75">
      <c r="A613" s="59"/>
    </row>
    <row r="614" ht="12.75">
      <c r="A614" s="59"/>
    </row>
    <row r="615" ht="12.75">
      <c r="A615" s="59"/>
    </row>
    <row r="616" ht="12.75">
      <c r="A616" s="59"/>
    </row>
    <row r="617" ht="12.75">
      <c r="A617" s="59"/>
    </row>
    <row r="618" ht="12.75">
      <c r="A618" s="59"/>
    </row>
    <row r="619" ht="12.75">
      <c r="A619" s="59"/>
    </row>
    <row r="620" ht="12.75">
      <c r="A620" s="59"/>
    </row>
    <row r="621" ht="12.75">
      <c r="A621" s="59"/>
    </row>
    <row r="622" ht="12.75">
      <c r="A622" s="59"/>
    </row>
    <row r="623" ht="12.75">
      <c r="A623" s="59"/>
    </row>
    <row r="624" ht="12.75">
      <c r="A624" s="59"/>
    </row>
    <row r="625" ht="12.75">
      <c r="A625" s="59"/>
    </row>
    <row r="626" ht="12.75">
      <c r="A626" s="59"/>
    </row>
    <row r="627" ht="12.75">
      <c r="A627" s="59"/>
    </row>
    <row r="628" ht="12.75">
      <c r="A628" s="59"/>
    </row>
    <row r="629" ht="12.75">
      <c r="A629" s="59"/>
    </row>
    <row r="630" ht="12.75">
      <c r="A630" s="59"/>
    </row>
    <row r="631" ht="12.75">
      <c r="A631" s="59"/>
    </row>
    <row r="632" ht="12.75">
      <c r="A632" s="59"/>
    </row>
    <row r="633" ht="12.75">
      <c r="A633" s="59"/>
    </row>
    <row r="634" ht="12.75">
      <c r="A634" s="59"/>
    </row>
    <row r="635" ht="12.75">
      <c r="A635" s="59"/>
    </row>
    <row r="636" ht="12.75">
      <c r="A636" s="59"/>
    </row>
    <row r="637" ht="12.75">
      <c r="A637" s="59"/>
    </row>
    <row r="638" ht="12.75">
      <c r="A638" s="59"/>
    </row>
    <row r="639" ht="12.75">
      <c r="A639" s="59"/>
    </row>
    <row r="640" ht="12.75">
      <c r="A640" s="59"/>
    </row>
    <row r="641" ht="12.75">
      <c r="A641" s="59"/>
    </row>
    <row r="642" ht="12.75">
      <c r="A642" s="59"/>
    </row>
    <row r="643" ht="12.75">
      <c r="A643" s="59"/>
    </row>
    <row r="644" ht="12.75">
      <c r="A644" s="59"/>
    </row>
    <row r="645" ht="12.75">
      <c r="A645" s="59"/>
    </row>
    <row r="646" ht="12.75">
      <c r="A646" s="59"/>
    </row>
    <row r="647" ht="12.75">
      <c r="A647" s="59"/>
    </row>
    <row r="648" ht="12.75">
      <c r="A648" s="59"/>
    </row>
    <row r="649" ht="12.75">
      <c r="A649" s="59"/>
    </row>
    <row r="650" ht="12.75">
      <c r="A650" s="59"/>
    </row>
    <row r="651" ht="12.75">
      <c r="A651" s="59"/>
    </row>
    <row r="652" ht="12.75">
      <c r="A652" s="59"/>
    </row>
    <row r="653" ht="12.75">
      <c r="A653" s="59"/>
    </row>
    <row r="654" ht="12.75">
      <c r="A654" s="59"/>
    </row>
    <row r="655" ht="12.75">
      <c r="A655" s="59"/>
    </row>
    <row r="656" ht="12.75">
      <c r="A656" s="59"/>
    </row>
  </sheetData>
  <sheetProtection/>
  <mergeCells count="110">
    <mergeCell ref="E151:F151"/>
    <mergeCell ref="E152:F152"/>
    <mergeCell ref="H120:J120"/>
    <mergeCell ref="H127:J127"/>
    <mergeCell ref="E127:F127"/>
    <mergeCell ref="H123:J123"/>
    <mergeCell ref="E129:F129"/>
    <mergeCell ref="E126:F126"/>
    <mergeCell ref="E124:F124"/>
    <mergeCell ref="H125:J125"/>
    <mergeCell ref="B34:J34"/>
    <mergeCell ref="B41:J41"/>
    <mergeCell ref="B51:J51"/>
    <mergeCell ref="B56:J56"/>
    <mergeCell ref="B61:J61"/>
    <mergeCell ref="B66:J66"/>
    <mergeCell ref="B39:J39"/>
    <mergeCell ref="B46:J46"/>
    <mergeCell ref="E107:F107"/>
    <mergeCell ref="E106:F106"/>
    <mergeCell ref="E105:F105"/>
    <mergeCell ref="E103:F103"/>
    <mergeCell ref="E104:F104"/>
    <mergeCell ref="E70:F70"/>
    <mergeCell ref="E90:F90"/>
    <mergeCell ref="E93:F93"/>
    <mergeCell ref="E101:F101"/>
    <mergeCell ref="B89:J89"/>
    <mergeCell ref="E119:F119"/>
    <mergeCell ref="H116:J116"/>
    <mergeCell ref="H106:J106"/>
    <mergeCell ref="H112:J112"/>
    <mergeCell ref="H111:J111"/>
    <mergeCell ref="H115:J115"/>
    <mergeCell ref="H107:J107"/>
    <mergeCell ref="E110:F110"/>
    <mergeCell ref="H117:J117"/>
    <mergeCell ref="E108:F108"/>
    <mergeCell ref="E143:F143"/>
    <mergeCell ref="E144:F144"/>
    <mergeCell ref="B134:J134"/>
    <mergeCell ref="E130:F130"/>
    <mergeCell ref="E128:F128"/>
    <mergeCell ref="E115:F115"/>
    <mergeCell ref="E116:F116"/>
    <mergeCell ref="E120:F120"/>
    <mergeCell ref="E118:F118"/>
    <mergeCell ref="E123:F123"/>
    <mergeCell ref="H121:J121"/>
    <mergeCell ref="H122:J122"/>
    <mergeCell ref="E109:F109"/>
    <mergeCell ref="H110:J110"/>
    <mergeCell ref="H113:J113"/>
    <mergeCell ref="H119:J119"/>
    <mergeCell ref="E117:F117"/>
    <mergeCell ref="E114:F114"/>
    <mergeCell ref="H118:J118"/>
    <mergeCell ref="H114:J114"/>
    <mergeCell ref="E150:F150"/>
    <mergeCell ref="E121:F121"/>
    <mergeCell ref="E122:F122"/>
    <mergeCell ref="E145:F145"/>
    <mergeCell ref="E146:F146"/>
    <mergeCell ref="E149:F149"/>
    <mergeCell ref="E125:F125"/>
    <mergeCell ref="E147:F147"/>
    <mergeCell ref="E138:F138"/>
    <mergeCell ref="E148:F148"/>
    <mergeCell ref="H124:J124"/>
    <mergeCell ref="H102:J102"/>
    <mergeCell ref="E111:F111"/>
    <mergeCell ref="E112:F112"/>
    <mergeCell ref="E113:F113"/>
    <mergeCell ref="H103:J103"/>
    <mergeCell ref="H104:J104"/>
    <mergeCell ref="H105:J105"/>
    <mergeCell ref="H108:J108"/>
    <mergeCell ref="E102:F102"/>
    <mergeCell ref="L1:Q1"/>
    <mergeCell ref="A3:Q3"/>
    <mergeCell ref="P4:Q4"/>
    <mergeCell ref="I5:I6"/>
    <mergeCell ref="O5:Q5"/>
    <mergeCell ref="E5:E6"/>
    <mergeCell ref="N5:N6"/>
    <mergeCell ref="F5:F6"/>
    <mergeCell ref="M5:M6"/>
    <mergeCell ref="G5:G6"/>
    <mergeCell ref="B29:J29"/>
    <mergeCell ref="L5:L6"/>
    <mergeCell ref="K5:K6"/>
    <mergeCell ref="B72:J72"/>
    <mergeCell ref="B15:J15"/>
    <mergeCell ref="B11:J11"/>
    <mergeCell ref="B5:B7"/>
    <mergeCell ref="H5:H6"/>
    <mergeCell ref="J5:J6"/>
    <mergeCell ref="B68:J68"/>
    <mergeCell ref="A5:A7"/>
    <mergeCell ref="C5:C7"/>
    <mergeCell ref="B19:J19"/>
    <mergeCell ref="B24:J24"/>
    <mergeCell ref="B17:J17"/>
    <mergeCell ref="B13:J13"/>
    <mergeCell ref="H100:J100"/>
    <mergeCell ref="H101:J101"/>
    <mergeCell ref="E100:F100"/>
    <mergeCell ref="B95:J95"/>
    <mergeCell ref="B99:J99"/>
    <mergeCell ref="B92:J92"/>
  </mergeCells>
  <printOptions/>
  <pageMargins left="0.3937007874015748" right="0.2362204724409449" top="0.6692913385826772" bottom="0.35433070866141736" header="0.4724409448818898" footer="0.15748031496062992"/>
  <pageSetup fitToHeight="21" horizontalDpi="600" verticalDpi="600" orientation="landscape" paperSize="9" scale="9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Комарова</cp:lastModifiedBy>
  <cp:lastPrinted>2015-02-17T08:47:31Z</cp:lastPrinted>
  <dcterms:created xsi:type="dcterms:W3CDTF">2005-09-13T12:18:00Z</dcterms:created>
  <dcterms:modified xsi:type="dcterms:W3CDTF">2015-02-18T09:05:15Z</dcterms:modified>
  <cp:category/>
  <cp:version/>
  <cp:contentType/>
  <cp:contentStatus/>
</cp:coreProperties>
</file>