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15120" windowHeight="8016" firstSheet="1" activeTab="1"/>
  </bookViews>
  <sheets>
    <sheet name="Лист1" sheetId="1" state="hidden" r:id="rId1"/>
    <sheet name="Лист2" sheetId="2" r:id="rId2"/>
    <sheet name="Лист3" sheetId="3" state="hidden" r:id="rId3"/>
  </sheets>
  <definedNames>
    <definedName name="_xlnm._FilterDatabase" localSheetId="1" hidden="1">Лист2!$A$12:$I$142</definedName>
    <definedName name="_xlnm.Print_Titles" localSheetId="1">Лист2!$12:$12</definedName>
    <definedName name="_xlnm.Print_Area" localSheetId="1">Лист2!$A$1:$I$142</definedName>
  </definedNames>
  <calcPr calcId="125725"/>
</workbook>
</file>

<file path=xl/calcChain.xml><?xml version="1.0" encoding="utf-8"?>
<calcChain xmlns="http://schemas.openxmlformats.org/spreadsheetml/2006/main">
  <c r="I14" i="2"/>
  <c r="H14"/>
  <c r="G14"/>
  <c r="I104" l="1"/>
  <c r="H104"/>
  <c r="G104"/>
  <c r="I31"/>
  <c r="H31"/>
  <c r="G31"/>
  <c r="H23"/>
  <c r="I23"/>
  <c r="G23"/>
  <c r="D26"/>
  <c r="D27" s="1"/>
  <c r="I52" l="1"/>
  <c r="H52"/>
  <c r="G52"/>
  <c r="G116"/>
  <c r="G142" s="1"/>
  <c r="I111"/>
  <c r="I116" s="1"/>
  <c r="I142" s="1"/>
  <c r="H111"/>
  <c r="H116" s="1"/>
  <c r="H142" s="1"/>
  <c r="H108" l="1"/>
  <c r="G108"/>
  <c r="G48"/>
  <c r="H48"/>
  <c r="I48"/>
  <c r="G140"/>
  <c r="H140"/>
  <c r="G28" l="1"/>
  <c r="G30"/>
  <c r="G81" s="1"/>
  <c r="G141" l="1"/>
  <c r="I108"/>
  <c r="I140"/>
  <c r="H28" l="1"/>
  <c r="I28"/>
  <c r="H30" l="1"/>
  <c r="I30"/>
  <c r="I81" s="1"/>
  <c r="I141" s="1"/>
  <c r="H81"/>
  <c r="H141" s="1"/>
</calcChain>
</file>

<file path=xl/sharedStrings.xml><?xml version="1.0" encoding="utf-8"?>
<sst xmlns="http://schemas.openxmlformats.org/spreadsheetml/2006/main" count="1067" uniqueCount="515">
  <si>
    <t>№</t>
  </si>
  <si>
    <t>п/п</t>
  </si>
  <si>
    <t>Мероприятие</t>
  </si>
  <si>
    <t>Ответственные</t>
  </si>
  <si>
    <t>исполнители</t>
  </si>
  <si>
    <t>Срок</t>
  </si>
  <si>
    <t>реализации</t>
  </si>
  <si>
    <t>Целевой</t>
  </si>
  <si>
    <t>показатель</t>
  </si>
  <si>
    <t>Единица измерения</t>
  </si>
  <si>
    <t>Значение целевого показателя</t>
  </si>
  <si>
    <t>2014 год</t>
  </si>
  <si>
    <t>2015 год</t>
  </si>
  <si>
    <t>I. Мероприятия по росту доходов</t>
  </si>
  <si>
    <t>Проведение комплекса мероприятий по реализации земельных участков, на которых расположены многоквартирные дома, признанные аварийными и подлежащими сносу</t>
  </si>
  <si>
    <t xml:space="preserve">Министерство строительства, жилищно-коммунального хозяйства и энергетики Республики Карелия, </t>
  </si>
  <si>
    <t>Государственный комитет Республики Карелия по управлению государственным имуществом и организации закупок;</t>
  </si>
  <si>
    <t>Администрации муниципальных образований республики</t>
  </si>
  <si>
    <t>2015-2017 годы</t>
  </si>
  <si>
    <t>объем доходов, поступивших в консолидированный бюджет Республики Карелия в результате реализации мероприятий</t>
  </si>
  <si>
    <t>млн. рублей</t>
  </si>
  <si>
    <t>-</t>
  </si>
  <si>
    <t>II. Мероприятия по оптимизации расходов, осуществление которых возможно при условии принятия соответствующих решений на региональном уровне</t>
  </si>
  <si>
    <t>15.</t>
  </si>
  <si>
    <t>Совершенствование мероприятий социальной поддержки граждан</t>
  </si>
  <si>
    <t>2016 год</t>
  </si>
  <si>
    <t>2017 год</t>
  </si>
  <si>
    <t>15.1.</t>
  </si>
  <si>
    <t>Перевод льготников, имеющих «двойной статус»,  в федеральный регистр получателей мер социальной поддержки с финансовым обеспечением за счет средств федерального бюджета</t>
  </si>
  <si>
    <t>Министерство здравоохранения и  социального развития Республики Карелия</t>
  </si>
  <si>
    <t>ежегодно</t>
  </si>
  <si>
    <t>сокращение расходных обязательств Республики Карелия</t>
  </si>
  <si>
    <t>15.2.</t>
  </si>
  <si>
    <t>Ограничение принятия новых расходных обязательств Республики Карелия по выплатам гражданам компенсации части процентной ставки по ипотечным жилищным кредитам (займам)</t>
  </si>
  <si>
    <t>Министерство строительства, жилищно-коммунального хозяйства и энергетики Республики Карелия</t>
  </si>
  <si>
    <t>неувеличение расходных обязательств Республики Карелия (по сравнению с 2013 годом)</t>
  </si>
  <si>
    <t>млн.</t>
  </si>
  <si>
    <t>рублей</t>
  </si>
  <si>
    <t>15.3.</t>
  </si>
  <si>
    <t>Сокращение  субсидии организациям общественного транспорта на компенсацию стоимости социальных проездных билетов льготным категориям граждан</t>
  </si>
  <si>
    <t>Министерство здравоохранения и социального развития Республики Карелия</t>
  </si>
  <si>
    <t>с 2015 года</t>
  </si>
  <si>
    <t>сокращение расходных обязательств Республики Карелия (по сравнению с 2014 годом)</t>
  </si>
  <si>
    <t>15.4.</t>
  </si>
  <si>
    <t>Отказ от обеспечения молоком (заменяющими его продуктами) обучающихся на ступени начального образования</t>
  </si>
  <si>
    <t>Министерство образования Республики Карелия</t>
  </si>
  <si>
    <t>с 2016 года</t>
  </si>
  <si>
    <t xml:space="preserve">сокращение расходных обязательств Республики Карелия в части объема межбюджетных трансфертов на обеспечение молоком (заменяющими его продуктами) обучающихся на ступени начального общего образования в муниципальных общеобразовательных учреждениях    </t>
  </si>
  <si>
    <t>15.5.</t>
  </si>
  <si>
    <t xml:space="preserve">Увеличение  на 5 лет стажа, необходимого для присвоения звания «Ветеран труда Республики Карелия» и ужесточение условий присвоения звания </t>
  </si>
  <si>
    <t>2016 - 2017годы</t>
  </si>
  <si>
    <t>Отказ от принятия новых расходных обязательств</t>
  </si>
  <si>
    <t>млн.рублей</t>
  </si>
  <si>
    <t>15.6.</t>
  </si>
  <si>
    <t xml:space="preserve">Установление  критерия нуждаемости с оценкой среднедушевого дохода семьи при предоставлении единовременного пособия при рождении ребенка, регионального материнского капитала </t>
  </si>
  <si>
    <t>2016 -2017 годы</t>
  </si>
  <si>
    <t>сокращение расходных обязательств Республики Карелия (по сравнению с 2015 годом)</t>
  </si>
  <si>
    <t>15.7.</t>
  </si>
  <si>
    <t>Отмена регионального единовременного пособия при усыновлении (удочерении)</t>
  </si>
  <si>
    <t>2016-2017 год</t>
  </si>
  <si>
    <t>15.8.</t>
  </si>
  <si>
    <t>Изменение  механизма компенсации расходов по оплате жилищно-коммунальных услуг региональным льготникам с установлением фиксированной выплаты и критерия нуждаемости по категории получателей ветеран труда, ветеран труда Республики Карелия, пенсионер из числа работников бюджетной сферы</t>
  </si>
  <si>
    <t>только с момента прекращение ими трудовой  деятельности</t>
  </si>
  <si>
    <t>2016-2017 годы</t>
  </si>
  <si>
    <t xml:space="preserve">неувеличение расходных обязательств Республики Карелия  (к уровню 2015 года) </t>
  </si>
  <si>
    <t>15.9.</t>
  </si>
  <si>
    <t>Нормирование расходов по оплате жилой площади и коммунальных услуг педагогическим работникам, проживающим в сельской местности и пенсионерам из их числа, с установлением критерия нуждаемости по категории получателей пенсионер-педагог только с момента прекращение ими трудовой  деятельности</t>
  </si>
  <si>
    <t>2015-2016 годы</t>
  </si>
  <si>
    <t>Неувеличение расходных обязательств Республики Карелия  (к уровню 2015 года)</t>
  </si>
  <si>
    <t>Подготовка законодательной инициативы по  внесению изменений в Закон Республики Карелия от 16.12.2005 №927-ЗРК «О некоторых вопросах социальной поддержки граждан, имеющих детей», в части изменения условий назначения выплат с учетом установления критериев нуждаемости</t>
  </si>
  <si>
    <t>сокращение расходных обязательств Республики Карелия ( по сравнению с 2015 годом)</t>
  </si>
  <si>
    <t>15.10.</t>
  </si>
  <si>
    <t>Отмена предоставления ежегодного санаторно-курортного лечения на территории Российской Федерации родителям погибших (умерших) военнослужащих</t>
  </si>
  <si>
    <t>15.11.</t>
  </si>
  <si>
    <t>Отмена ежемесячной доплаты к пенсиям гражданам, проходившим службу по призыву в Афганистане и (или) Чеченской Республике и ставшим инвалидами вследствие военной травмы</t>
  </si>
  <si>
    <t>15.12.</t>
  </si>
  <si>
    <t>Снижение размера единовременного и ежегодного денежного вознаграждения, выплачиваемых Человеку года Республики Карелия и почетному гражданину Республики Карелия</t>
  </si>
  <si>
    <t>Администрация Главы Республики Карелия</t>
  </si>
  <si>
    <t>16.</t>
  </si>
  <si>
    <t>Инвентаризация расходных обязательств Республики Карелия в зависимости от приоритетности расходов</t>
  </si>
  <si>
    <t>16.1.</t>
  </si>
  <si>
    <t>Подготовка предложений по сокращению расходов на общегосударственное управление, в том числе сокращение фондов оплаты труда и материальных затрат по органам исполнительной власти</t>
  </si>
  <si>
    <t>Министерство финансов Республики Карелия</t>
  </si>
  <si>
    <t>сокращение фонда оплаты труда и материальных затрат</t>
  </si>
  <si>
    <t>16.2.</t>
  </si>
  <si>
    <t>Осуществление оптимизационных мероприятий  в отраслях общественного сектора экономики, в том числе, по следующим направлениям:</t>
  </si>
  <si>
    <t>сокращение расходных обязательств бюджета</t>
  </si>
  <si>
    <t>Республики Карелия</t>
  </si>
  <si>
    <t>-сокращение контрольных цифр приема  в государственные профессиональные образовательные организации Республики Карелия;</t>
  </si>
  <si>
    <t>- оптимизация учебных планов и образовательных программ в государственных профессиональных образовательных организациях Республики Карелия;</t>
  </si>
  <si>
    <t>- отказ от подготовки за счет бюджетных средств по заочной форме обучения в государственных профессиональных образовательных организациях Республики Карелия;</t>
  </si>
  <si>
    <t>-оптимизация расходов на обеспечение питания обучающихся по очной форме по основным образовательным программам среднего профессионального образования – программам подготовки квалифицированных рабочих, служащих в государственных профессиональных образовательных организациях Республики Карелия;</t>
  </si>
  <si>
    <t xml:space="preserve"> - оптимизация численности работников среднего профессионального образования в целях обеспечения усредненных (нормативных) показателей численности обучающихся в расчете на 1 педагогического работника</t>
  </si>
  <si>
    <t xml:space="preserve"> - реорганизация  сети государственных учреждений дополнительного образования детей ГБОУ РК дополнительного образования детей "Республиканский детский эколого-биологический центр им.Андреева", ГБОУ РК ""Республиканский центр детского и юношеского туризма" и ГБОУ РК дополнительного образования  "Ресурсный центр развития образования"</t>
  </si>
  <si>
    <t>-оптимизация сети учреждений социального обслуживания и социальной защиты, здравоохранения, эффективное использование средств обязательного медицинского страхования,</t>
  </si>
  <si>
    <t>из них:</t>
  </si>
  <si>
    <t>- сокращение численности работников  учреждений социальной защиты – Центров социальной работы;</t>
  </si>
  <si>
    <t xml:space="preserve">- объединение ГБУЗ РК «Республиканская инфекционная больница» и ГБУЗ РК «Республиканский по профилактике и борьбе со СПИД и инфекционными заболеваниями»; </t>
  </si>
  <si>
    <t>- осуществление выплаты заработной платы работникам  ГКУЗ РК "Республиканский медицинский центр мобилизационных резервов Резерв" за счет средств федерального бюджета</t>
  </si>
  <si>
    <r>
      <t>-</t>
    </r>
    <r>
      <rPr>
        <sz val="7"/>
        <rFont val="Times New Roman"/>
        <family val="1"/>
        <charset val="204"/>
      </rPr>
      <t xml:space="preserve">          </t>
    </r>
    <r>
      <rPr>
        <sz val="12"/>
        <rFont val="Times New Roman"/>
        <family val="1"/>
        <charset val="204"/>
      </rPr>
      <t>- cокращение численности младшего медицинского персонала государственных учреждений.</t>
    </r>
  </si>
  <si>
    <t xml:space="preserve"> </t>
  </si>
  <si>
    <t>2016 годы</t>
  </si>
  <si>
    <t xml:space="preserve">Сокращение страховых взносов на обязательное медицинское страхование неработающего населения, которые отнесены к расходным обязательствам субъектов Российской Федерации с учетом результатов инвентаризация численности неработающих граждан </t>
  </si>
  <si>
    <t>численность неработающего населения Республики Карелия</t>
  </si>
  <si>
    <t>тыс.человек</t>
  </si>
  <si>
    <t xml:space="preserve">Изменение методики расчета размера страховых взносов на обязательное медицинское страхование в части применения в расчете показателя уровня бюджетной обеспеченности субъектов Российской Федерации </t>
  </si>
  <si>
    <t>- оптимизация сети учреждений культуры:</t>
  </si>
  <si>
    <t xml:space="preserve">    - оптимизация республиканской сети библиотечного обслуживания на базе Национальной библиотеки Республики Карелия;</t>
  </si>
  <si>
    <t>- объединение Центра национальных культур и народного творчества и Центра культурных инициатив;</t>
  </si>
  <si>
    <t xml:space="preserve">    - объединение учреждений среднего профессионального образования, подведомственных Министерству культуры Республики Карелия;</t>
  </si>
  <si>
    <t>- выведение из штатных расписаний учреждений категорий обслуживающего персонала</t>
  </si>
  <si>
    <t>Министерство культуры Республики Карелия</t>
  </si>
  <si>
    <t xml:space="preserve">сокращение фонда оплаты труда </t>
  </si>
  <si>
    <t>Из них:</t>
  </si>
  <si>
    <t>- централизация учреждений ветеринарной службы с подразделениями в муниципальных районах</t>
  </si>
  <si>
    <t>Управление ветеринарии Республики Карелия</t>
  </si>
  <si>
    <t>сокращение расходных обязательств бюджета Республики Карелия</t>
  </si>
  <si>
    <t>млн.руб.</t>
  </si>
  <si>
    <t>- оптимизация сети учреждений занятости населения путем создания межмуниципальных учреждений</t>
  </si>
  <si>
    <t>Министерство труда и занятости Республики Карелия</t>
  </si>
  <si>
    <t>- пересмотр структуры штатных расписаний учреждений, подведомственных Министерству по делам молодежи, физической культуре и спорту Республики Карелия, в целях выявления неэффективных расходов</t>
  </si>
  <si>
    <t>Министерство по делам молодежи, физической культуре и спорту Республики Карелия</t>
  </si>
  <si>
    <t>Оптимизация в иных отраслях бюджетной сферы</t>
  </si>
  <si>
    <t>Органы исполнительной власти Республики Карелия</t>
  </si>
  <si>
    <t xml:space="preserve"> Сокращение расходов на материальное обеспечение оказания услуг и выполнения функций органами государственной  власти, государственными органами и государственными учреждениями</t>
  </si>
  <si>
    <t xml:space="preserve">Органы исполнительной власти Республики Карелия </t>
  </si>
  <si>
    <t>16.4.</t>
  </si>
  <si>
    <t>Отказ от строительства (реконструкции) и ремонта новых объектов и пролонгации обязательств по строительству (реконструкции) и ремонту объектов на последующие периоды</t>
  </si>
  <si>
    <t>Министерство строительства  жилищно-коммунального хозяйства и энергетики Республики Карелия;</t>
  </si>
  <si>
    <t>Государственный Комитет Республики Карелия по транспорту</t>
  </si>
  <si>
    <t>16.5.</t>
  </si>
  <si>
    <t>Сокращение расходов на обслуживание государственного долга</t>
  </si>
  <si>
    <t>объем снижения плановых расходов на обслуживание долга</t>
  </si>
  <si>
    <t>16.6.</t>
  </si>
  <si>
    <t>Сокращение расходов, связанных с предоставлением иных межбюджетных трансфертов</t>
  </si>
  <si>
    <t>Министерство финансов Республики Карелия;</t>
  </si>
  <si>
    <t>Государственный комитет Республики Карелия по  взаимодействию с органами местного самоуправления</t>
  </si>
  <si>
    <t>объем ассигнований на стимулирование органов местного самоуправления за достижение наилучших результатов по увеличению налогового потенциала</t>
  </si>
  <si>
    <t>16.7.</t>
  </si>
  <si>
    <t>Сокращение  расходов целевых программ и непрограммных мероприятий</t>
  </si>
  <si>
    <t>16.8.</t>
  </si>
  <si>
    <t>Осуществление работы по проверке достоверности сведений о  доходах граждан в целях усиления контроля за выплатой жилищных субсидий</t>
  </si>
  <si>
    <t>до 56,0</t>
  </si>
  <si>
    <t>18.</t>
  </si>
  <si>
    <t>Инвентаризация численности неработающих граждан, страховые взносы на обязательное медицинское страхование которых отнесены к расходным обязательствам субъектов Российской Федерации</t>
  </si>
  <si>
    <t>численность неработающих граждан в Республике Карелия</t>
  </si>
  <si>
    <t>тыс. человек</t>
  </si>
  <si>
    <t>19.</t>
  </si>
  <si>
    <t>Оптимизация расходов в сфере государственного управления</t>
  </si>
  <si>
    <t xml:space="preserve">Сокращение фонда оплаты труда по органам исполнительной власти Республики Карелия на 4% </t>
  </si>
  <si>
    <t xml:space="preserve">Министерство финансов Республики Карелия </t>
  </si>
  <si>
    <t>2015-2016 г.г.</t>
  </si>
  <si>
    <t>Сокращение фонда оплаты труда по Аппарату Законодательного Собрания Республики Карелия на 4%</t>
  </si>
  <si>
    <t>Законодательное Собрание Республики Карелия</t>
  </si>
  <si>
    <t xml:space="preserve">сокращение расходных обязательств Республики Карелия </t>
  </si>
  <si>
    <t xml:space="preserve">Сокращение фонда оплаты труда по органам законодательной власти Республики Карелия в связи с сокращением численности депутатов с 50 до 36 </t>
  </si>
  <si>
    <t xml:space="preserve">Отмена ежемесячной надбавки к заработной плате в размере 50% ежемесячного пожизненного содержания судьям, продолжающим работать, путем внесения изменений в Закон Республики Карелия от 07.07.2004 г. № 790-ЗРК «О Конституционном Суде Республики Карелия» </t>
  </si>
  <si>
    <t>19.3.</t>
  </si>
  <si>
    <t>Централизации отдельных обеспечивающих функций органов исполнительной власти Республики Карелия, в т.ч бухгалтерского учета на базе государственного учреждения, подведомственного Министерству финансов Республики Карелия</t>
  </si>
  <si>
    <t>сокращение расходов</t>
  </si>
  <si>
    <t>до 7</t>
  </si>
  <si>
    <t>20.</t>
  </si>
  <si>
    <t>Ограничение расходов на финансовое обеспечение деятельности государственных и муниципальных учреждений в Республике Карелия</t>
  </si>
  <si>
    <t>20.2.</t>
  </si>
  <si>
    <t xml:space="preserve">Сокращение фондов оплаты труда работников муниципальных  общеобразовательных организаций </t>
  </si>
  <si>
    <t xml:space="preserve">Министерство финансов Республики Карелия; </t>
  </si>
  <si>
    <t>органы местного самоуправления (по согласованию)</t>
  </si>
  <si>
    <t>сокращение расходов на оплату труда  работников муниципальных учреждений</t>
  </si>
  <si>
    <t>%</t>
  </si>
  <si>
    <t>20.3.</t>
  </si>
  <si>
    <t>Осуществление реорганизации организаций для детей-сирот и детей, оставшихся без попечения родителей</t>
  </si>
  <si>
    <t>Повышение эффективности использования имущества</t>
  </si>
  <si>
    <t>да/нет</t>
  </si>
  <si>
    <t>да</t>
  </si>
  <si>
    <t>20.4.</t>
  </si>
  <si>
    <t>Отказ от софинансирования полномочий по предметам ведения Российской Федерации, а также полномочий по предметам совместного ведения по решению вопросов, не указанных в пункте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</si>
  <si>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20.5.</t>
  </si>
  <si>
    <t xml:space="preserve"> Осуществление повышения оплаты труда в соответствии с указом Президента Российской Федерации от 07.05.2012г. № 597 только  основным работникам учреждений культуры без учета вспомогательного и административно-хозяйственного персонала</t>
  </si>
  <si>
    <t>количество штатных единиц,  выведенных из категорий работников, подпадающих под указ Президента Российской Федерации от 07.05.2012г. № 597</t>
  </si>
  <si>
    <t>единицы</t>
  </si>
  <si>
    <t xml:space="preserve"> -</t>
  </si>
  <si>
    <t>21.</t>
  </si>
  <si>
    <t>Сокращение субсидирования неэффективных организаций</t>
  </si>
  <si>
    <t>21.1.</t>
  </si>
  <si>
    <t>Сокращение объема субсидий юридическим лицам</t>
  </si>
  <si>
    <t>органы исполнительной власти  Республики Карелия</t>
  </si>
  <si>
    <t>Сокращение расходных обязательств на 10% к уровню 2015 года</t>
  </si>
  <si>
    <t>21.2.</t>
  </si>
  <si>
    <t>Исключение дублирования мер поддержки сельскохозяйственным товаропроизводителям</t>
  </si>
  <si>
    <t>Министерство сельского, рыбного и охотничьего хозяйства Республики Карелия</t>
  </si>
  <si>
    <t>отказ от применения налоговых льгот</t>
  </si>
  <si>
    <t xml:space="preserve">Отказ от предоставления молодым семьям социальных выплат на приобретение (строительство) жилья в рамках подпрограммы «Обеспечение жильем молодых семей» федеральной целевой программы «Жилище» 2015-2020 гг. </t>
  </si>
  <si>
    <t xml:space="preserve">Министерство строительства, жилищно-коммунального хозяйства и энергетики Республики Карелия </t>
  </si>
  <si>
    <t>Отказ от расходов на разработку, координацию и сопровождение инвестиционных проектов, осуществляемых ОАО «Корпорация развития РК»</t>
  </si>
  <si>
    <t>Министерство экономического развития Республики Карелия</t>
  </si>
  <si>
    <t>Отмена пригородного железнодорожного сообщения за исключением маршрутов, по которым отсутствует возможность  замены на автобусного сообщение</t>
  </si>
  <si>
    <t>Государственный комитет Республики Карелия по транспорту</t>
  </si>
  <si>
    <t xml:space="preserve">сокращение расходных обязательств бюджета Республики Карелия </t>
  </si>
  <si>
    <t>III. Мероприятия по оптимизации расходов, осуществление которых возможно при условии принятия соответствующих решений на федеральном уровне</t>
  </si>
  <si>
    <t>Отказ от реализации бюджетных инвестиций, предусмотренных  «Планом основных мероприятий, связанных с подготовкой и проведением в 2020 году 100-летия образования Республики Карелия в 2020 году» (утвержден распоряжением Правительства РФ №2161-р от 22.11.2013г.</t>
  </si>
  <si>
    <t>Министерство строительства, жилищно-коммунального хозяйства и энергетики Республики Карелия,</t>
  </si>
  <si>
    <t>Подготовка предложений по внесению изменений в п.4.2 статьи 179.4 Бюджетного кодекса Российской Федерации в части предоставления права субъектам Российской Федерации и органам местного самоуправления на период 2015-2017 годов направлять денежные источники, формирующие Дорожный фонд субъекта Российской Федерации и муниципальные Дорожные фонды на финансирование социально значимых мероприятий</t>
  </si>
  <si>
    <t>Министерство транспорта РФ;</t>
  </si>
  <si>
    <t xml:space="preserve">Министерство финансов РФ </t>
  </si>
  <si>
    <t>высвобождение дополнительных доходных источников для оплаты первоочередных социальных расходов</t>
  </si>
  <si>
    <t>Пролонгация сроков выполнения обязательств по переселению граждан из аварийного жилищного фонда</t>
  </si>
  <si>
    <t>Министерство строительства и жилищно-коммунального хозяйства Российской Федерации, Государственная корпорация – Фонд содействия реформированию ЖКХ;</t>
  </si>
  <si>
    <t>2015-2020 годы</t>
  </si>
  <si>
    <t>Поэтапное доведение тарифов на услуги организаций ЖКХ до экономически обоснованного уровня,</t>
  </si>
  <si>
    <t>начиная с регулирования тарифов на 2016 год</t>
  </si>
  <si>
    <t>Государственный комитет по ценам и тарифам;</t>
  </si>
  <si>
    <t>ФАС России</t>
  </si>
  <si>
    <t>сокращение расходных обязательств бюджета Республики Карелия по возмещению межтарифной разницы</t>
  </si>
  <si>
    <t>Срок реализации</t>
  </si>
  <si>
    <t>Целевой показатель</t>
  </si>
  <si>
    <t>№ п/п</t>
  </si>
  <si>
    <t>Итого: отказ от принятия новых обязательств</t>
  </si>
  <si>
    <t>1.1.</t>
  </si>
  <si>
    <t>2.</t>
  </si>
  <si>
    <t>3.</t>
  </si>
  <si>
    <t>5.</t>
  </si>
  <si>
    <t>4.</t>
  </si>
  <si>
    <t>6.</t>
  </si>
  <si>
    <t>7.1.</t>
  </si>
  <si>
    <t>Сокращение расходов на обеспечение деятельности органов исполнительной власти Республики Карелия</t>
  </si>
  <si>
    <t>7.2.</t>
  </si>
  <si>
    <t>5.1.</t>
  </si>
  <si>
    <t xml:space="preserve">Внедрение в государственных учреждениях Республики Карелия системы "эффективного контракта" для руководителей учреждений
</t>
  </si>
  <si>
    <t xml:space="preserve">органы исполнительной власти Республики Карелия, имеющие подведомственные учреждения
</t>
  </si>
  <si>
    <t xml:space="preserve">ежегодно
</t>
  </si>
  <si>
    <t xml:space="preserve">доля государственных учреждений, внедривших систему "эффективного контракта" для руководителей учреждений
</t>
  </si>
  <si>
    <t xml:space="preserve">Подготовка предложений по установлению оптимальной дифференциации в оплате труда работников бюджетной сферы по видам экономической деятельности с учетом сложности труда для рассмотрения на рабочей группе по координации деятельности органов исполнительной власти Республики Карелия и обеспечению контроля за реализацией отдельных указов Президента Российской Федерации от 7 мая 2012 года на территории Республики Карелия
</t>
  </si>
  <si>
    <t xml:space="preserve">рассмотрение предложений о дифференциации оплаты труда работников бюджетной сферы на рабочей группе
</t>
  </si>
  <si>
    <t>2.1.</t>
  </si>
  <si>
    <t>2.2.</t>
  </si>
  <si>
    <t>3.1.</t>
  </si>
  <si>
    <t>3.2.</t>
  </si>
  <si>
    <t>3.3.</t>
  </si>
  <si>
    <t>3.4.</t>
  </si>
  <si>
    <t>3.5.</t>
  </si>
  <si>
    <t>3.6.</t>
  </si>
  <si>
    <t>3.7.</t>
  </si>
  <si>
    <t>3.8.</t>
  </si>
  <si>
    <t>3.9.</t>
  </si>
  <si>
    <t>3.10.</t>
  </si>
  <si>
    <t>3.11.</t>
  </si>
  <si>
    <t>3.12.</t>
  </si>
  <si>
    <t>4.1.</t>
  </si>
  <si>
    <t>6.1.</t>
  </si>
  <si>
    <t>6.2.</t>
  </si>
  <si>
    <t xml:space="preserve">Министерство строительства, жилищно-коммунального хозяйства и энергетики Республики Карелия
</t>
  </si>
  <si>
    <t xml:space="preserve">количество введенных в эксплуатацию объектов государственной собственности с длительным производственным циклом
</t>
  </si>
  <si>
    <t xml:space="preserve">единиц
</t>
  </si>
  <si>
    <t xml:space="preserve">Анализ условий участия в софинансировании федеральных проектов и программ с приоритизацией на завершение объектов капитального строительства (реконструкции) с высокой степенью готовности и значительной долей привлечения средств в Республику Карелия
</t>
  </si>
  <si>
    <t>7.</t>
  </si>
  <si>
    <t xml:space="preserve">Государственный комитет Республики Карелия по управлению государственным имуществом и организации закупок
</t>
  </si>
  <si>
    <t>Государственный комитет Республики Карелия по ценам и тарифам</t>
  </si>
  <si>
    <t>2018 год</t>
  </si>
  <si>
    <t xml:space="preserve">  Оптимизация расходов в сфере государственного управления</t>
  </si>
  <si>
    <t>2016-2018 годы</t>
  </si>
  <si>
    <t xml:space="preserve">  Совершенствование социальной поддержки граждан</t>
  </si>
  <si>
    <t xml:space="preserve">  Оптимизация расходов в области жилищно-коммунального хозяйства</t>
  </si>
  <si>
    <t xml:space="preserve">  Сокращение субсидирования неэффективных организаций</t>
  </si>
  <si>
    <t xml:space="preserve">  Оптимизация бюджетных инвестиций</t>
  </si>
  <si>
    <t xml:space="preserve">  Повышение эффективности государственных закупок</t>
  </si>
  <si>
    <t>4.2.</t>
  </si>
  <si>
    <t>3.13.</t>
  </si>
  <si>
    <t>2.1.1.</t>
  </si>
  <si>
    <t>2.1.2.</t>
  </si>
  <si>
    <t>2.1.3.</t>
  </si>
  <si>
    <t>2.1.4.</t>
  </si>
  <si>
    <t>2.1.5.</t>
  </si>
  <si>
    <t>2.1.6.</t>
  </si>
  <si>
    <t>2.1.7.</t>
  </si>
  <si>
    <t>1.1.1.</t>
  </si>
  <si>
    <t>1.1.2.</t>
  </si>
  <si>
    <t>1.1.3.</t>
  </si>
  <si>
    <t>1.1.4.</t>
  </si>
  <si>
    <t>1.1.5.</t>
  </si>
  <si>
    <t>1.1.7.</t>
  </si>
  <si>
    <t xml:space="preserve">  Инвентаризация численности неработающего населения</t>
  </si>
  <si>
    <t>5.3.</t>
  </si>
  <si>
    <t>7.3.</t>
  </si>
  <si>
    <t>Привлечение бюджетных кредитов  из федерального  бюджета на пополнение остатков средств  на счетах бюджетов субъектов Российской Федерации</t>
  </si>
  <si>
    <t>Привлечение   кредитов  кредитных организаций в форме  возобновляемых кредитных линий</t>
  </si>
  <si>
    <t>Подготовка качественного обоснования цены контрактов на привлечение кредитов кредитных организаций с целью минимизации процентных расходов</t>
  </si>
  <si>
    <t>Проведение работы  с кредитными организациями  по снижению процентных ставок  по действующим кредитным договорам</t>
  </si>
  <si>
    <t>1.</t>
  </si>
  <si>
    <t>2.1.8.</t>
  </si>
  <si>
    <t>2.3.</t>
  </si>
  <si>
    <t>2.4.</t>
  </si>
  <si>
    <t>2.5.</t>
  </si>
  <si>
    <t>Отнесение сроков привлечения банковских кредитов с II квартала на  IV квартал</t>
  </si>
  <si>
    <t>Исключение расходов, связанных с невыполнением (ненадлежащим выполнением) долговых обязательств</t>
  </si>
  <si>
    <t>количество штрафных и санкционных выплат по долговым обязательствам</t>
  </si>
  <si>
    <t>1.1.8.</t>
  </si>
  <si>
    <t>3.14.</t>
  </si>
  <si>
    <t>проведение работы по осуществлению контроля</t>
  </si>
  <si>
    <t xml:space="preserve">Министерство сельского, рыбного и охотничьего хозяйства Республики Карелия </t>
  </si>
  <si>
    <t>2016 - 2018 годы</t>
  </si>
  <si>
    <t>3.15.</t>
  </si>
  <si>
    <t>2.6.</t>
  </si>
  <si>
    <t>2.7.</t>
  </si>
  <si>
    <t>2.8.</t>
  </si>
  <si>
    <t>Министерство финансов Республики Карелия, Государственный комитет Республики Карелия по управлению государственным имуществом и организации закупок, органы исполнительной власти Республики Карелия</t>
  </si>
  <si>
    <t>Передача части полномочий (функций) органов исполнительной власти Республики Карелия и подведомственных им государственных учреждений по предоставлению государственных услуг, в том числе по приему заявлений, в многофункциональные центры</t>
  </si>
  <si>
    <t>5.4.</t>
  </si>
  <si>
    <t>5.5.</t>
  </si>
  <si>
    <t>Выравнивание уровня тарифов на электрическую энергию для группы "прочие потребители" на территориях технологически изолированных населенных пунктов, не имеющих централизованного энергоснабжения</t>
  </si>
  <si>
    <t>5.6.</t>
  </si>
  <si>
    <t>начиная с 2016 года</t>
  </si>
  <si>
    <t>до 1 июля 2016 года</t>
  </si>
  <si>
    <t>7.4.</t>
  </si>
  <si>
    <t>Разработка механизма централизации закупочной деятельности на базе Государственного комитета Республики Карелия по управлению государственным имуществом и организации закупок</t>
  </si>
  <si>
    <t>8.</t>
  </si>
  <si>
    <t>6.3.</t>
  </si>
  <si>
    <t>нет</t>
  </si>
  <si>
    <t>Внедрение системы нормирования затрат при формировании планов закупок на государственные закупки Республики Карелия</t>
  </si>
  <si>
    <t xml:space="preserve">  Оптимизация бюджетной сети</t>
  </si>
  <si>
    <t>1.2.</t>
  </si>
  <si>
    <t>1.2.1.</t>
  </si>
  <si>
    <t>1.2.2.</t>
  </si>
  <si>
    <t>1.2.3.</t>
  </si>
  <si>
    <t>Реализация мероприятий в отдаленных муниципальных образованиях по переводу жилого фонда  с потребления сжиженного газа для бытовых нужд на электроэнергию</t>
  </si>
  <si>
    <t>дошкольное образование</t>
  </si>
  <si>
    <t>общее образование</t>
  </si>
  <si>
    <t>дополнительное образование</t>
  </si>
  <si>
    <t>среднее профессиональное образование</t>
  </si>
  <si>
    <t>человек</t>
  </si>
  <si>
    <t>число дней работы койки в году</t>
  </si>
  <si>
    <t>дни</t>
  </si>
  <si>
    <t>среднее количество дней лечения в стационаре</t>
  </si>
  <si>
    <t>Оценка экономической эффективности мер государственной поддержки малого и среднего предпринимательства</t>
  </si>
  <si>
    <t>подготовка аналитической записки Главе Республики Карелия</t>
  </si>
  <si>
    <t>3.16.</t>
  </si>
  <si>
    <t>Оценка эффективности инвестиционных проектов, финансируемых полностью или частично за счет средств бюджета Республики Карелия</t>
  </si>
  <si>
    <t>реализация инвестиционных проектов, финансируемых полностью или частично за счет средств бюджета Республики Карелия, осуществление которых признано эффективным</t>
  </si>
  <si>
    <t>8.1.</t>
  </si>
  <si>
    <t>8.2.</t>
  </si>
  <si>
    <t>Утверждение норм материальных, технических и иных ресурсов, используемых для оказания государственной услуги</t>
  </si>
  <si>
    <t>2.9.</t>
  </si>
  <si>
    <t>Установление нормативов потребления коммунальных услуг в соответствии с требованиями законодательства Российской Федерации, в том числе по видам коммунальных услуг (холодное и горячее водоснабжение, водоотведение; электроснабжение;  отопление)</t>
  </si>
  <si>
    <t>2016 - 2017 годы</t>
  </si>
  <si>
    <t>Отказ от индексации размеров отдельных социальных выплат, установленных отдельным категориям граждан  региональным законодательством</t>
  </si>
  <si>
    <t>подготовка предложений по изменению нормативных правовых актов</t>
  </si>
  <si>
    <t>применение оценки нуждаемости получателей</t>
  </si>
  <si>
    <t>подготовка предложений по изменению федерального законодательства</t>
  </si>
  <si>
    <t>1.1.6.</t>
  </si>
  <si>
    <t>3.17.</t>
  </si>
  <si>
    <t>3.18.</t>
  </si>
  <si>
    <t>3.19.</t>
  </si>
  <si>
    <t>3.20.</t>
  </si>
  <si>
    <t>Совершенствование механизма обеспечения дополнительным питанием  обучающихся на ступени начального образования</t>
  </si>
  <si>
    <t>Поэтапное доведение тарифов на тепловую энергию до экономически обоснованного уровня</t>
  </si>
  <si>
    <t xml:space="preserve"> 5.2.</t>
  </si>
  <si>
    <t>ограничение законодательных инициатив по индексации социальных выплат</t>
  </si>
  <si>
    <t xml:space="preserve">Оказание государственной социальной помощи малоимущим семьям на основе социального контракта в рамках ведомственной целевой программы оказания гражданам государственной социальной помощи "Адресная социальная помощь"
</t>
  </si>
  <si>
    <t xml:space="preserve">Сокращение страховых взносов на обязательное медицинское страхование неработающего населения, которые отнесены к расходным обязательствам субъектов Российской Федерации с учетом результатов инвентаризации численности неработающих граждан </t>
  </si>
  <si>
    <t>Министерство финансов  Республики Карелия</t>
  </si>
  <si>
    <t>Стимулирование деятельности органов местного самоуправления, направленной на повышение эффективности в расходовании средств на содержание органов местного самоуправления, в том числе по преобразованию муниципальных образований путем их объединения</t>
  </si>
  <si>
    <t>Координация работы органов местного самоуправления по реформированию территориальной организации местного самоуправления в части объединения поселений, входящих в состав муниципального района, с учетом анализа бюджетной обеспеченности поселений с целью потенциально возможного объединения территорий в муниципалитеты с наиболее высоким налоговым потенциалом</t>
  </si>
  <si>
    <t>Методологическое сопровождение процесса оптимизации структуры органов местного самоуправления посредством образования на уровне муниципального района местной администрации, на которую будет возложено исполнение полномочий местной администрации городского поселения, являющегося административным центром муниципального района</t>
  </si>
  <si>
    <t>1.2.4.</t>
  </si>
  <si>
    <t>применение поправочного коэффициента к муниципальным образованиям, упраздненным при объединении муниципальных образований</t>
  </si>
  <si>
    <t xml:space="preserve">разработка нормативных правовых актов, утверждающих  нормы материальных, технических и иных ресурсов, используемых для оказания государственной услуги </t>
  </si>
  <si>
    <t>бюджетный эффект по компенсации части потерь в доходах, связанных с государственным регулированием тарифов, на отпускаемую потребителям тепловую энергию, к предыдущему году</t>
  </si>
  <si>
    <t>бюджетный эффект по компенсации части потерь в доходах, связанных с установлением льготного тарифа на отпускаемую потребителям электрическую энергию (за исключением населения и приравненных к нему категорий потребителей), вырабатываемую дизельными электростанциями в населенных пунктах, не имеющих централизованного энергоснабжения</t>
  </si>
  <si>
    <t>Итого: бюджетный эффект</t>
  </si>
  <si>
    <t>Формирование эффективной сети организаций психолого-педагогического, медицинского и социального сопровождения детей; упразднение дублирующих  функций</t>
  </si>
  <si>
    <t>Передача из оперативного управления государственных образовательных организаций неиспользуемого в целях осуществления основной деятельности недвижимого имущества</t>
  </si>
  <si>
    <t>сокращение расходных обязательств Республики Карелия к предыдущему году</t>
  </si>
  <si>
    <t xml:space="preserve">Ограничение контингента пользователей социальных проездных билетов </t>
  </si>
  <si>
    <t>бюджетный эффект в части объема межбюджетных трасфертов на обеспечение молоком обучающихся на ступени начального образования в муниципальных общеобразовательных учреждениях к предыдущему году</t>
  </si>
  <si>
    <t xml:space="preserve">Предоставление субсидий на государственную поддержку подотрасли растениеводства, повышения  почвенного плодородия, мелиорации земель  при условии  наличия у получателей субсидий правоустанавливающих и (или) правоудостоверяющих документов на используемые земельные участки
</t>
  </si>
  <si>
    <t>Реализация производственных и инвестиционных программ, направленных на повышение надежности и качества оказываемых населению коммунальных услуг, и установление экономически обоснованных тарифов на коммунальные ресурсы</t>
  </si>
  <si>
    <t>Совершенствование системы государственных закупок</t>
  </si>
  <si>
    <t>Мероприятия, направленные на достижение бюджетного эффекта от деятельности по увеличению эффективности расходов                                                                                      консолидированного бюджета Республики Карелия</t>
  </si>
  <si>
    <t>формирование планов закупок на основе нормативных затрат</t>
  </si>
  <si>
    <t>численность обучающихся (воспитанников) в расчете на одного педагогического работника:</t>
  </si>
  <si>
    <t>норматив числа получателей услуг на одного работника учреждений культуры</t>
  </si>
  <si>
    <t>норматив числа получателей услуг на одного социального работника</t>
  </si>
  <si>
    <t>разработка нормативного  правового акта</t>
  </si>
  <si>
    <t>неувеличение расходных обязательств</t>
  </si>
  <si>
    <t>отказ от принятия новых расходных обязательств</t>
  </si>
  <si>
    <t>Государственный комитет Республики Карелия по управлению государственным имуществом и организации закупок</t>
  </si>
  <si>
    <t>3.21.</t>
  </si>
  <si>
    <t>Администрация Главы Республики Карелия, Министерство финансов Республики Карелия</t>
  </si>
  <si>
    <t>Привлечение бюджетных кредитов  из федерального  бюджета на замещение долговых обязательств по рыночным заимствованиям в порядке и на условиях, установлненных бюджетным законодательством</t>
  </si>
  <si>
    <t>бюджетный эффект</t>
  </si>
  <si>
    <t xml:space="preserve">Приложение 2 </t>
  </si>
  <si>
    <t>к Программе оздоровления государственных</t>
  </si>
  <si>
    <t>финансов Республики Карелия и</t>
  </si>
  <si>
    <t>муниципальных финансов муниципальных</t>
  </si>
  <si>
    <t>образований в Республике Карелия на</t>
  </si>
  <si>
    <t xml:space="preserve">консолидированного бюджета Республики Карелия </t>
  </si>
  <si>
    <t>Ответственные исполнители</t>
  </si>
  <si>
    <t>наличие предложений</t>
  </si>
  <si>
    <t>Отмена ежемесячной надбавки к заработной плате в размере 50% ежемесячного пожизненного содержания судьям, продолжающим работать, путем внесения изменений в Закон Республики Карелия от 7 июля 2004 года № 790-ЗРК "О Конституционном Суде Республики Карелия"</t>
  </si>
  <si>
    <t xml:space="preserve">Подготовка предложений в Правительство Республики Карелия  по критериям формирования структуры органов исполнительной власти Республики Карелия в целях внедрения принципа нормирования численности органов исполнительной власти </t>
  </si>
  <si>
    <t>Централизация отдельных обеспечивающих функций органов исполнительной власти Республики Карелия, в том числе бухгалтерского учета,  на базе государственного учреждения, подведомственного Министерству финансов Республики Карелия Карелия. Организация закупочной деятельности на базе Государственного комитета Республики Карелия по управлению государственным имуществом и организации закупок</t>
  </si>
  <si>
    <t>органы исполнительной власти Республики Карелия</t>
  </si>
  <si>
    <t>разработка и реализация плана мероприятий ("дорожной карты") по оптимизации  полномочий (функций) органов исполнительной власти Республики Карелия и подведомственных им государственных учреждений по предоставлению государственных услуг</t>
  </si>
  <si>
    <t>Оптимизация расходов на материальное обеспечение оказания услуг и выполнения функций органами исполнительной власти Республики Карелия и государственными учреждениями</t>
  </si>
  <si>
    <t xml:space="preserve">органы исполнительной власти Республики Карелия </t>
  </si>
  <si>
    <t>Передача функций по хозяйственному обслуживанию административных зданий, занимаемых органами исполнительной власти Республики Карелия, и транспортному обслуживанию органов исполнительной власти Республики Карелия государственному учреждению Республики Карелия либо на аутсорсинг</t>
  </si>
  <si>
    <t xml:space="preserve">Государственный комитет Республики Карелия по управлению государственным имуществом и организации закупок, органы исполнительной власти  Республики Карелия, казенные и бюджетные учреждения Республики Карелия </t>
  </si>
  <si>
    <t>Итого по разделу 4</t>
  </si>
  <si>
    <t>приведение учебных планов и образовательных программ  в соответствие с требованиями Федеральных государственных образовательных стандартов среднего профессионального образования в государственных профессиональных образовательных организациях Республики Карелия;</t>
  </si>
  <si>
    <t xml:space="preserve"> отказ от подготовки  по заочной форме обучения за счет бюджетных средств в государственных профессиональных образовательных орагнизациях Республики Карелия;</t>
  </si>
  <si>
    <t xml:space="preserve"> сокращение  контрольных цифр приема за счет бюджетных средств;</t>
  </si>
  <si>
    <t xml:space="preserve"> аттестация работников  профессиональных  образовательных организаций Республики Карелия, нормирование труда учебно-вспомогательного и обслуживающего персонала</t>
  </si>
  <si>
    <t>сокращение объемов услуг по реализации основных общеобразовательных программ;</t>
  </si>
  <si>
    <r>
      <t>Мероприятия по совершенствованию организации образовательного процесса в сфере д</t>
    </r>
    <r>
      <rPr>
        <b/>
        <sz val="16"/>
        <rFont val="Times New Roman"/>
        <family val="1"/>
        <charset val="204"/>
      </rPr>
      <t xml:space="preserve">ополнительного образования детей </t>
    </r>
    <r>
      <rPr>
        <sz val="16"/>
        <rFont val="Times New Roman"/>
        <family val="1"/>
        <charset val="204"/>
      </rPr>
      <t xml:space="preserve"> в целях достижения целевых показателей численности обучающихся  в расчете на одного педагогического работника, включая:</t>
    </r>
  </si>
  <si>
    <t>исключение предоставления дублирующих государственных услуг по дополнительным образовательным программам в образовательных организациях, увеличение наполняемости групп;</t>
  </si>
  <si>
    <t>аттестация работников  организаций дополнительного образования детей, нормирование труда учебно-вспомогательного и обслуживающего персонала</t>
  </si>
  <si>
    <r>
      <rPr>
        <sz val="14"/>
        <rFont val="Times New Roman"/>
        <family val="1"/>
        <charset val="204"/>
      </rPr>
      <t>Координация деятельности органов местного самоуправления по развитию сети муниципальных образовательных организаций, направленной на</t>
    </r>
    <r>
      <rPr>
        <b/>
        <sz val="14"/>
        <rFont val="Times New Roman"/>
        <family val="1"/>
        <charset val="204"/>
      </rPr>
      <t xml:space="preserve"> </t>
    </r>
    <r>
      <rPr>
        <sz val="14"/>
        <rFont val="Times New Roman"/>
        <family val="1"/>
        <charset val="204"/>
      </rPr>
      <t>достижение целевых показателей численности обучающихся муниципальных образовательных организаций в расчете на одного педагогического работника, установленных соглашениями  между Министерством образования Республики Карелия и администрациями муниципальных районов и городских округов, совершенствование организации образовательного процесса, включая мероприятия по изменению вида муниципальных образовательных организаций, организации подвоза обучающихся, развитию дистанционного обучения и сетевых его форм, использованию межмуниципального сотрудничества</t>
    </r>
  </si>
  <si>
    <t>бюджетный эффект (в части передаваемых из бюджета Республики Карелия субвенций на обеспечение государственных гарантий реализации прав на получение общедоступного и бесплатного начального общего, основного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</si>
  <si>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Министерство здравоохранения  Республики Карелия</t>
  </si>
  <si>
    <t xml:space="preserve"> оптимизация численности младшего медицинского персонала государственных учреждений</t>
  </si>
  <si>
    <t xml:space="preserve"> осуществление выплаты заработной платы работникам ГКУЗ РК "Республиканский медицинский центр мобилизационных резервов "Резерв" за счет средств федерального бюджета;</t>
  </si>
  <si>
    <t>централизация учреждений ветеринарной службы с подразделениями в муниципальных районах (сокращение административного персонала за счет реорганизации 17 учреждений в районах в одно бюджетное учреждение)</t>
  </si>
  <si>
    <t>оптимизация численности работников (фонда оплаты труда работников)</t>
  </si>
  <si>
    <t>Министерство социальной защиты, труда и занятости Республики Карелия</t>
  </si>
  <si>
    <t>пересмотр структуры штатных расписаний учреждений, подведомственных Министерству по делам молодежи, физической культуре и спорту Республики Карелия, в целях выявления неэффективных расходов</t>
  </si>
  <si>
    <t xml:space="preserve">Министерство Республики Карелия по вопросам национальной политики, связям с общественными и религиозными объединениями </t>
  </si>
  <si>
    <t xml:space="preserve">Утверждение нормативных затрат  на оказание государственных услуг бюджетными и автономными  учреждениями  Республики Карелия </t>
  </si>
  <si>
    <t>Разработка  нормативного правового акта, предусматривающего  возврат  в бюджет республики остатков субсидии на выполнение государственного задания бюджетными и автономными учреждениями, в случае недостижения показателей государственных заданий</t>
  </si>
  <si>
    <t xml:space="preserve">Министерство социальной защиты, труда и занятости Республики Карелия совместно с органами исполнительной власти Республики Карелия
</t>
  </si>
  <si>
    <t>разработка нормативных  правовых актов органами исполнительной власти Республики Карелия</t>
  </si>
  <si>
    <t>в сроки, определенные постановлением Правительства Республики Карелия от 24 февраля 2015 года № 62-П "Об утверждении Порядка формирования государственного задания на оказание государственных услуг (выполнение работ) государственными учреждениями Республики Карелия и финансового обеспечения выполнения этого задания"</t>
  </si>
  <si>
    <t xml:space="preserve">Министерство социальной защиты, труда и занятости Республики Карелия;
органы исполнительной власти Республики Карелия, имеющие подведомственные учреждения
</t>
  </si>
  <si>
    <t xml:space="preserve">Организация проведения мероприятий по нормированию труда в государственных учреждениях Республики Карелия, подведомственных органам исполнительной власти Республики Карелия, в соответствии со статьями 159-163 Трудового кодекса Российской Федерации
</t>
  </si>
  <si>
    <t xml:space="preserve">увеличение доли  государственных учреждений Республики Карелия по сравнению с данными за предыдущий год, по которым утверждены положения о системе нормирования труда в соответствии с методическими рекомендациями по разработке систем нормирования труда в государственных (муниципальных) учреждениях, утвержденными приказом Министерства труда и социальной защиты Российской Федерации от 30 сентября 2013 года № 504, с учетом специфики отдельных учреждений
</t>
  </si>
  <si>
    <t>Проведение работы по изъятию непрофильного и неиспользуемого в уставной деятельности государственного имущества, находящегося в оперативном управлении государственных учреждений Республики Карелия и органах исполнительной власти Республики Карелия, для его дальнейшего эффективного использования</t>
  </si>
  <si>
    <t>подготовка и реализация "дорожной карты" по эффективному использованию государственного имущества при оказании государственных услуг (выполнении работ)</t>
  </si>
  <si>
    <t>Итого по разделу 2</t>
  </si>
  <si>
    <t xml:space="preserve">Проведение мониторинга предоставления мер социальной поддержки в целях оценки эффективности использования бюджетных средств, в том числе с учетом рассмотрения возможности внедрения в Республике Карелия единого универсального пособия по бедности  </t>
  </si>
  <si>
    <t xml:space="preserve">Подготовка предложений о внесении изменений в федеральные законы от 29 декабря 2012 года № 273-ФЗ "Об образовании в Российской Федерации", от 22 августа 2004 года  № 122-ФЗ "О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и "Об общих принципах организации местного самоуправления в Российской Федерации",  позволяющих изменить механизм компенсации расходов по оплате жилой площади с отоплением и освещением педагогическим работникам, проживающим в сельской местности и пенсионерам из их числа, предусматривающий применение нормирования соответствующих услуг и критериев нуждаемости </t>
  </si>
  <si>
    <t>Проведение общественного обсуждения предложений об изменении регионального законодательства, определяющего предоставление мер социальной поддержки</t>
  </si>
  <si>
    <t>Министерство социальной защиты, труда и занятости Республики Карелия,                                                    Министерство образования Республики Карелия</t>
  </si>
  <si>
    <t>проведение мероприятия</t>
  </si>
  <si>
    <t>Подготовка и направление на рассмотрение Правительства Республики Карелия предложений о внесении изменений в нормативные правовые акты в части увеличения на 5 лет стажа, необходимого для присвоения звания "Ветеран труда Республики Карелия" и изменения условий присвоения звания</t>
  </si>
  <si>
    <t>Подготовка и направление на рассмотрение Правительства Республики Карелия предложений о внесении изменений в нормативные правовые акты в части отмены регионального единовременного пособия при усыновлении (удочерении)</t>
  </si>
  <si>
    <t>Подготовка и направление на рассмотрение Правительства Республики Карелия предложений по внесению изменений в нормативные правовые акты в части установления критерия нуждаемости с оценкой среднедушевого дохода семьи при предоставлении единовременного пособия при рождении ребенка, регионального материнского капитала</t>
  </si>
  <si>
    <t>Подготовка и направление на рассмотрение Правительства Республики Карелия предложений о внесении изменений в нормативные правовые акты в части установления условия при получении права на предоставление мер социальной поддержки  отдельным категориям получателей (ветераны труда, ветераны труда Республики Карелия, пенсионеры из числа работников бюджетной сферы) с момента прекращения ими трудовой деятельности</t>
  </si>
  <si>
    <t xml:space="preserve">Подготовка и направление на рассмотрение Правительства Республики Карелия предложений о внесении изменений в нормативные правовые акты в части изменения механизма компенсации расходов по оплате жилищно-коммунальных услуг региональным льготополучателям с установлением фиксированной выплаты по отдельным категориям получателей </t>
  </si>
  <si>
    <t>Подготовка и направление на рассмотрение Правительства Республики Карелия предложений о внесении изменений в нормативные правовые акты в части проведения монетизации натуральных льгот в виде бесплатного изготовления и ремонта зубных протезов при наличии медицинских показаний</t>
  </si>
  <si>
    <t xml:space="preserve">Подготовка и направление на рассмотрение Правительства Республики Карелия предложений о внесении изменений в нормативные правовые акты в части изменения механизма компенсации расходов по оплате жилой площади с отоплением и освещением педагогическим работникам, проживающим в сельской местности, и пенсионерам из их числа, с установлением фиксированной выплаты </t>
  </si>
  <si>
    <t>Подготовка и направление на рассмотрение Правительства Республики Карелия предложений о внесении изменений в нормативные правовые акты в части отмены предоставления ежегодного санаторно-курортного лечения на территории Российской Федерации родителям погибших (умерших) военнослужащих</t>
  </si>
  <si>
    <t>Подготовка и направление на рассмотрение Правительства Республики Карелия предложений о внесении изменений в нормативные правовые акты в части отмены ежемесячной доплаты к пенсиям гражданам, проходившим службу по призыву в Афганистане и (или) Чеченской Республике и ставшим инвалидами вследствие военной травмы</t>
  </si>
  <si>
    <t>подготовка предложений по изменению правовых актов и соответствующих расчетов в рамках разработки критериев нуждаемости</t>
  </si>
  <si>
    <t>Направление на рассмотрение Правительства Республики Карелия предложений о внесении изменений в нормативные правовые акты в части установления критериев нуждаемости, в том числе с оценкой среднедушевого дохода семьи при предоставлении компенсации платы, взимаемой с родителей (законных представителей) за присмотр и уход за детьми в государственных и муниципальных образовательных организациях</t>
  </si>
  <si>
    <t>Проведение необходимых подготовительных мероприятий по переходу на установление критериев нуждаемости, в том числе с оценкой среднедушевого дохода семьи при предоставлении компенсации платы, взимаемой с родителей (законных представителей) за присмотр и уход за детьми в государственных и муниципальных образовательных  организациях</t>
  </si>
  <si>
    <t>Снижение размера единовременного и ежегодного денежного вознаграждения, выплачиваемых Человеку года Республики Карелия и лучшему человеку - почетному гражданину Республики Карелия</t>
  </si>
  <si>
    <t>Осуществление работы по проверке достоверности сведений о доходах граждан в целях усиления контроля за назначением социальных выплат</t>
  </si>
  <si>
    <t>Перевод льготников, имеющих двойной статус,  в федеральный регистр получателей мер социальной поддержки с финансовым обеспечением за счет средств федерального бюджета</t>
  </si>
  <si>
    <t>Государственный комитет Республики  Карелия по ценам и тарифам, Министерство строительства, жилищно-коммунального хозяйства и энергетики Республики Карелия (в части реализации инвестиционных программ в случае наличия средств бюджета Республики Карелия, предусмотренных на реализацию инвестиционных проектов)</t>
  </si>
  <si>
    <t xml:space="preserve">бюджетный эффект от возмещения межтарифной разницы в связи с реализацией мероприятий по реконструкции объектов теплоэнергетики на территории Северного Приладожья, переводу котельных на природный газ </t>
  </si>
  <si>
    <t xml:space="preserve">Выравнивание тарифов на тепловую энергию по отдельным муниципальным образованиям  сверх ограничений, установленных федеральным законодательством, в целях минимизации дифференциации тарифов по муниципальным образованиям </t>
  </si>
  <si>
    <t>разработка и реализация "дорожной карты" по переводу жилого фонда на электроэнергию</t>
  </si>
  <si>
    <t xml:space="preserve">разработка нормативного правового акта Республики Карелия </t>
  </si>
  <si>
    <t>Итого по разделу 5</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</si>
  <si>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из бюджета  Республики Карелия при условии отсутствия задолженности по налогам в бюджеты всех уровней, уплате в полном объеме текущих платежей по налогу на доходы физических лиц, выплаты заработной платы работникам не ниже установленной Правительством Республики Карелия величины прожиточного минимума</t>
  </si>
  <si>
    <t xml:space="preserve">наличие порядка и условий предоставления субсидий, регламентирующих установление указанных условий  </t>
  </si>
  <si>
    <t>внесение изменений в нормативные правовые акты Республики Карелия об условиях предоставления субсидий юридическим лицам</t>
  </si>
  <si>
    <t>да/ нет</t>
  </si>
  <si>
    <t>Итого по разделу 6</t>
  </si>
  <si>
    <t xml:space="preserve">Приоритезация адресной инвестиционной программы на объектах капитального строительства (реконструкции) с высокой степенью готовности, отвечающих направлениям социально-экономического развития Республики Карелия
</t>
  </si>
  <si>
    <t xml:space="preserve">органы исполнительной власти Республики Карелия
</t>
  </si>
  <si>
    <t xml:space="preserve">удельный вес инвестиционных проектов с долей участия бюджета Республики Карелия не более 30% в общем количестве инвестиционных проектов, реализуемых на территории Республики Карелия в рамках федеральных проектов и программ
</t>
  </si>
  <si>
    <t xml:space="preserve">Минимизация объемов авансирования по государственным контрактам на строительство (реконструкцию) объектов </t>
  </si>
  <si>
    <t>Министерство строительства, жилищно-коммунального хозяйства и энергетики Республики Карелия,
Государственный комитет Республики Карелия по транспорту</t>
  </si>
  <si>
    <t>наличие в нормативном правовом акте условий о предоставлении объема аванса в размере 30% от суммы государственного контракта</t>
  </si>
  <si>
    <t>Итого по разделу 7</t>
  </si>
  <si>
    <t>доля закупок осуществляемых конкурентными способами определения поставщиков (подрядчиков, исполнителей), в общем объуме закупок</t>
  </si>
  <si>
    <t>наличие «дорожной карты» централизации закупочной деятельности на базе Государственного комитета Республики Карелия по управлению государственным имуществом и организации закупок</t>
  </si>
  <si>
    <t>Итого по разделу 8</t>
  </si>
  <si>
    <t xml:space="preserve">объем снижения фактических расходов  по обслуживанию государственного долга Республики Карелия </t>
  </si>
  <si>
    <t xml:space="preserve">  Мероприятия по сокращению расходов на обслуживание государственного долга Республики Карелия </t>
  </si>
  <si>
    <t>Итого по разделу 9</t>
  </si>
  <si>
    <t xml:space="preserve">да/нет 
</t>
  </si>
  <si>
    <t>В  органах государственной власти Республики Карелия, из них:</t>
  </si>
  <si>
    <t xml:space="preserve">В органах местного самоуправления, из них: </t>
  </si>
  <si>
    <t>Сохранение на период до 1 года нормативов формирования расходов на оплату труда муниципальных служащих в целях мотивации к проведению мероприятий по сокращению численного состава должностей органов местного самоуправления сельских поселений в условиях реализации Федерального закона  от 27 мая 2014 года № 136-ФЗ</t>
  </si>
  <si>
    <t>Разработка и утверждение планов реструктуризации бюджетной сети (по отраслям), включая изменение типа существующих государственных учреждений, перепрофилирование бюджетных учреждений, присоединение отдельных учреждений (объединение нескольких) к другим, ликвидация бюджетных учреждений, в том числе тех, чья деятельность  не соответствует полномочиям, возложенным на публично-правовое образование, а также не соответствует профилю органа, осуществляющего функции и полномочия учредителя, в том числе:</t>
  </si>
  <si>
    <t>В государственных образовательных организациях, в том числе:</t>
  </si>
  <si>
    <t>совершенствование организации образовательного процесса в сфере среднего профессионального образования в целях достижения целевых показателей численности обучающихся  в расчете на одного педагогического работника, включая:</t>
  </si>
  <si>
    <r>
      <t xml:space="preserve">Совершенствование организации образовательного процесса </t>
    </r>
    <r>
      <rPr>
        <b/>
        <sz val="14"/>
        <rFont val="Times New Roman"/>
        <family val="1"/>
        <charset val="204"/>
      </rPr>
      <t xml:space="preserve">в сфере общего образования </t>
    </r>
    <r>
      <rPr>
        <sz val="14"/>
        <rFont val="Times New Roman"/>
        <family val="1"/>
        <charset val="204"/>
      </rPr>
      <t>в целях достижения целевых показателей численности обучающихся  в расчете на одного педагогического работника, включая:</t>
    </r>
  </si>
  <si>
    <t xml:space="preserve"> объединение ГБУЗ РК "Республиканская инфекционная больница" и ГБУЗ РК "Республиканский центр по профилактике и борьбе со СПИД и инфекционными заболеваниями";</t>
  </si>
  <si>
    <t xml:space="preserve"> объединение БУ "Центр национальных культур и народного творчества Республики Карелия",  БУ "Центр культурных инициатив" (Агентство "Культурная Сеть Карелии") и ГБУ "Информационно-туристский центр Республики Карелия"</t>
  </si>
  <si>
    <t xml:space="preserve">  В учреждениях ветеринарной службы:</t>
  </si>
  <si>
    <t xml:space="preserve"> В  учреждениях занятости населения:</t>
  </si>
  <si>
    <t xml:space="preserve"> В учреждениях физической культуры, спорта и молодежной политики:</t>
  </si>
  <si>
    <t>В учреждениях средств массовой информации:</t>
  </si>
  <si>
    <t>создание условий для деятельности учреждений в наиболее гибких и адаптивных организационных формах, исключение дублирующих функций (объединение редакций, внесение изменений в штатное расписание АУ РК "Информационное агентство "Республика Карелия" с учетом уменьшения окладов административного аппарата, отказ от вещательной лицензии, перевод сборника "Собрание Законодательства Республики Карелия" на PDF-формат)</t>
  </si>
  <si>
    <t>Проведение мероприятий по достижению целевых показателей численности работников бюджетной сферы, утвержденных "дорожными картами" в отраслях социальной сферы, утвержденными Правительством Республики Карелия  по согласованию с федеральными органами государственной власти</t>
  </si>
  <si>
    <t>аттестация работников  общеобразовательных организаций, нормирование труда учебно-вспомогательного и обслуживающего персонала</t>
  </si>
  <si>
    <t>исключение предоставления дублирующих государственных услуг  по основным общеобразовательным программам в общеобразовательных организациях, увеличение наполняемости классов;</t>
  </si>
  <si>
    <t>сокращение объемов услуг по реализации дополнительных общеобразовательных программ;</t>
  </si>
  <si>
    <t xml:space="preserve">  В учреждениях культуры, в том числе:</t>
  </si>
  <si>
    <t xml:space="preserve">  В учреждениях здравоохранения, в том числе:</t>
  </si>
  <si>
    <t>выведение из штатных расписаний учреждений профессионального образования, подведомственных Министерству культуры Республики Карелия, обслуживающего персонала, категорий,  не относящихся к работникам культуры</t>
  </si>
  <si>
    <t>объединение учреждений среднего профессионального образования, подведомственных Министерству культуры Республики Карелия;</t>
  </si>
  <si>
    <t xml:space="preserve">подлежит оценке с учетом установ-ления критерия нуждае-мости </t>
  </si>
  <si>
    <t>Итого по разделу 3</t>
  </si>
  <si>
    <t xml:space="preserve"> начиная с первого полугодия 2016 года</t>
  </si>
  <si>
    <t>9.</t>
  </si>
  <si>
    <t>9.1.</t>
  </si>
  <si>
    <t>9.2.</t>
  </si>
  <si>
    <t>9.3.</t>
  </si>
  <si>
    <t>9.4.</t>
  </si>
  <si>
    <t>9.5.</t>
  </si>
  <si>
    <t>9.6.</t>
  </si>
  <si>
    <t>9.7.</t>
  </si>
  <si>
    <t>оптимизация республиканской сети библиотечного обслуживания на базе БУ "Национальная библиотека Республики Карелия"</t>
  </si>
</sst>
</file>

<file path=xl/styles.xml><?xml version="1.0" encoding="utf-8"?>
<styleSheet xmlns="http://schemas.openxmlformats.org/spreadsheetml/2006/main">
  <numFmts count="3">
    <numFmt numFmtId="164" formatCode="0.0"/>
    <numFmt numFmtId="165" formatCode="#,##0.0_р_."/>
    <numFmt numFmtId="166" formatCode="#,##0.0"/>
  </numFmts>
  <fonts count="29">
    <font>
      <sz val="11"/>
      <color theme="1"/>
      <name val="Calibri"/>
      <family val="2"/>
      <charset val="204"/>
      <scheme val="minor"/>
    </font>
    <font>
      <sz val="12"/>
      <color rgb="FF000000"/>
      <name val="Times New Roman"/>
      <family val="1"/>
      <charset val="204"/>
    </font>
    <font>
      <b/>
      <sz val="12"/>
      <color rgb="FF000000"/>
      <name val="Times New Roman"/>
      <family val="1"/>
      <charset val="204"/>
    </font>
    <font>
      <sz val="12"/>
      <color theme="1"/>
      <name val="Times New Roman"/>
      <family val="1"/>
      <charset val="204"/>
    </font>
    <font>
      <sz val="11"/>
      <color theme="1"/>
      <name val="Times New Roman"/>
      <family val="1"/>
      <charset val="204"/>
    </font>
    <font>
      <sz val="14"/>
      <name val="Times New Roman"/>
      <family val="1"/>
      <charset val="204"/>
    </font>
    <font>
      <sz val="10"/>
      <color theme="1"/>
      <name val="Times New Roman"/>
      <family val="1"/>
      <charset val="204"/>
    </font>
    <font>
      <sz val="12"/>
      <name val="Times New Roman"/>
      <family val="1"/>
      <charset val="204"/>
    </font>
    <font>
      <sz val="11"/>
      <name val="Times New Roman"/>
      <family val="1"/>
      <charset val="204"/>
    </font>
    <font>
      <sz val="7"/>
      <name val="Times New Roman"/>
      <family val="1"/>
      <charset val="204"/>
    </font>
    <font>
      <sz val="12"/>
      <color rgb="FFFF0000"/>
      <name val="Times New Roman"/>
      <family val="1"/>
      <charset val="204"/>
    </font>
    <font>
      <u/>
      <sz val="11"/>
      <color theme="10"/>
      <name val="Calibri"/>
      <family val="2"/>
      <charset val="204"/>
    </font>
    <font>
      <sz val="11"/>
      <name val="Calibri"/>
      <family val="2"/>
      <charset val="204"/>
      <scheme val="minor"/>
    </font>
    <font>
      <b/>
      <sz val="14"/>
      <name val="Times New Roman"/>
      <family val="1"/>
      <charset val="204"/>
    </font>
    <font>
      <sz val="14"/>
      <color rgb="FF000000"/>
      <name val="Times New Roman"/>
      <family val="1"/>
      <charset val="204"/>
    </font>
    <font>
      <sz val="14"/>
      <color theme="1"/>
      <name val="Times New Roman"/>
      <family val="1"/>
      <charset val="204"/>
    </font>
    <font>
      <b/>
      <sz val="18"/>
      <name val="Times New Roman"/>
      <family val="1"/>
      <charset val="204"/>
    </font>
    <font>
      <b/>
      <sz val="18"/>
      <name val="Calibri"/>
      <family val="2"/>
      <charset val="204"/>
      <scheme val="minor"/>
    </font>
    <font>
      <sz val="11"/>
      <color rgb="FFFF0000"/>
      <name val="Calibri"/>
      <family val="2"/>
      <charset val="204"/>
      <scheme val="minor"/>
    </font>
    <font>
      <sz val="14"/>
      <color theme="1" tint="4.9989318521683403E-2"/>
      <name val="Times New Roman"/>
      <family val="1"/>
      <charset val="204"/>
    </font>
    <font>
      <sz val="11"/>
      <color theme="1" tint="4.9989318521683403E-2"/>
      <name val="Calibri"/>
      <family val="2"/>
      <charset val="204"/>
      <scheme val="minor"/>
    </font>
    <font>
      <b/>
      <sz val="14"/>
      <color theme="1" tint="4.9989318521683403E-2"/>
      <name val="Times New Roman"/>
      <family val="1"/>
      <charset val="204"/>
    </font>
    <font>
      <b/>
      <sz val="11"/>
      <color rgb="FFFF0000"/>
      <name val="Calibri"/>
      <family val="2"/>
      <charset val="204"/>
      <scheme val="minor"/>
    </font>
    <font>
      <sz val="16"/>
      <name val="Times New Roman"/>
      <family val="1"/>
      <charset val="204"/>
    </font>
    <font>
      <b/>
      <sz val="16"/>
      <name val="Times New Roman"/>
      <family val="1"/>
      <charset val="204"/>
    </font>
    <font>
      <sz val="16"/>
      <color theme="1"/>
      <name val="Times New Roman"/>
      <family val="1"/>
      <charset val="204"/>
    </font>
    <font>
      <b/>
      <sz val="18"/>
      <color theme="1"/>
      <name val="Times New Roman"/>
      <family val="1"/>
      <charset val="204"/>
    </font>
    <font>
      <sz val="13"/>
      <name val="Times New Roman"/>
      <family val="1"/>
      <charset val="204"/>
    </font>
    <font>
      <sz val="13.5"/>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53">
    <xf numFmtId="0" fontId="0" fillId="0" borderId="0" xfId="0"/>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0" fillId="0" borderId="4" xfId="0" applyBorder="1" applyAlignment="1">
      <alignment vertical="top"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0" fillId="0" borderId="8" xfId="0" applyBorder="1" applyAlignment="1">
      <alignment vertical="top" wrapText="1"/>
    </xf>
    <xf numFmtId="0" fontId="0" fillId="0" borderId="7" xfId="0" applyBorder="1" applyAlignment="1">
      <alignment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2" fillId="0" borderId="8" xfId="0" applyFont="1" applyBorder="1" applyAlignment="1">
      <alignment horizontal="center" vertical="top"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justify" vertical="top" wrapText="1"/>
    </xf>
    <xf numFmtId="0" fontId="5" fillId="0" borderId="0" xfId="0" applyFont="1"/>
    <xf numFmtId="0" fontId="7" fillId="0" borderId="7" xfId="0" applyFont="1" applyBorder="1" applyAlignment="1">
      <alignment vertical="top" wrapText="1"/>
    </xf>
    <xf numFmtId="0" fontId="8" fillId="0" borderId="4" xfId="0" applyFont="1" applyBorder="1" applyAlignment="1">
      <alignment horizontal="center" vertical="top" wrapText="1"/>
    </xf>
    <xf numFmtId="0" fontId="7" fillId="0" borderId="8" xfId="0" applyFont="1" applyBorder="1" applyAlignment="1">
      <alignment horizontal="justify" vertical="top" wrapText="1"/>
    </xf>
    <xf numFmtId="0" fontId="7" fillId="0" borderId="7" xfId="0" applyFont="1" applyBorder="1" applyAlignment="1">
      <alignment horizontal="justify" vertical="top" wrapText="1"/>
    </xf>
    <xf numFmtId="0" fontId="7" fillId="0" borderId="8"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6" fillId="0" borderId="8" xfId="0" applyFont="1" applyBorder="1" applyAlignment="1">
      <alignment vertical="top" wrapText="1"/>
    </xf>
    <xf numFmtId="0" fontId="1" fillId="0" borderId="7" xfId="0" applyFont="1" applyBorder="1" applyAlignment="1">
      <alignment vertical="top" wrapText="1"/>
    </xf>
    <xf numFmtId="0" fontId="6" fillId="0" borderId="4" xfId="0" applyFont="1" applyBorder="1" applyAlignment="1">
      <alignment vertical="top" wrapText="1"/>
    </xf>
    <xf numFmtId="16" fontId="8" fillId="0" borderId="4" xfId="0" applyNumberFormat="1" applyFont="1" applyBorder="1" applyAlignment="1">
      <alignment horizontal="center" vertical="top" wrapText="1"/>
    </xf>
    <xf numFmtId="0" fontId="6" fillId="0" borderId="0" xfId="0" applyFont="1" applyAlignment="1">
      <alignment wrapText="1"/>
    </xf>
    <xf numFmtId="0" fontId="0" fillId="0" borderId="0" xfId="0" applyAlignment="1">
      <alignment horizontal="center"/>
    </xf>
    <xf numFmtId="164" fontId="0" fillId="0" borderId="0" xfId="0" applyNumberFormat="1" applyAlignment="1">
      <alignment horizontal="center"/>
    </xf>
    <xf numFmtId="165" fontId="12" fillId="0" borderId="0" xfId="0" applyNumberFormat="1" applyFont="1" applyBorder="1" applyAlignment="1">
      <alignment horizontal="center"/>
    </xf>
    <xf numFmtId="165" fontId="12" fillId="0" borderId="15" xfId="0" applyNumberFormat="1" applyFont="1" applyBorder="1" applyAlignment="1">
      <alignment horizontal="center"/>
    </xf>
    <xf numFmtId="0" fontId="1" fillId="0" borderId="0" xfId="0" applyFont="1" applyAlignment="1">
      <alignment horizontal="center" vertical="top"/>
    </xf>
    <xf numFmtId="0" fontId="0" fillId="0" borderId="0" xfId="0" applyAlignment="1">
      <alignment horizontal="center" vertical="top"/>
    </xf>
    <xf numFmtId="0" fontId="0" fillId="0" borderId="0" xfId="0" applyFill="1"/>
    <xf numFmtId="0" fontId="14" fillId="2" borderId="14" xfId="0" applyFont="1" applyFill="1" applyBorder="1" applyAlignment="1">
      <alignment horizontal="center" vertical="top" wrapText="1"/>
    </xf>
    <xf numFmtId="0" fontId="14" fillId="2" borderId="14" xfId="0" applyNumberFormat="1" applyFont="1" applyFill="1" applyBorder="1" applyAlignment="1">
      <alignment horizontal="center" vertical="top" wrapText="1"/>
    </xf>
    <xf numFmtId="0" fontId="13" fillId="2" borderId="14" xfId="0" applyFont="1" applyFill="1" applyBorder="1" applyAlignment="1">
      <alignment horizontal="left" vertical="center"/>
    </xf>
    <xf numFmtId="164" fontId="13" fillId="2" borderId="14" xfId="0" applyNumberFormat="1" applyFont="1" applyFill="1" applyBorder="1" applyAlignment="1">
      <alignment horizontal="center" vertical="center" wrapText="1"/>
    </xf>
    <xf numFmtId="165" fontId="13" fillId="0" borderId="14" xfId="0" applyNumberFormat="1" applyFont="1" applyFill="1" applyBorder="1" applyAlignment="1">
      <alignment horizontal="center" vertical="center" wrapText="1"/>
    </xf>
    <xf numFmtId="0" fontId="18" fillId="0" borderId="0" xfId="0" applyFont="1" applyFill="1"/>
    <xf numFmtId="0" fontId="12" fillId="0" borderId="0" xfId="0" applyFont="1" applyFill="1"/>
    <xf numFmtId="0" fontId="12" fillId="0" borderId="0" xfId="0" applyFont="1" applyAlignment="1">
      <alignment horizontal="center" vertical="top"/>
    </xf>
    <xf numFmtId="0" fontId="12" fillId="0" borderId="0" xfId="0" applyFont="1" applyAlignment="1">
      <alignment horizontal="center"/>
    </xf>
    <xf numFmtId="164" fontId="12" fillId="0" borderId="0" xfId="0" applyNumberFormat="1" applyFont="1" applyAlignment="1">
      <alignment horizontal="center"/>
    </xf>
    <xf numFmtId="0" fontId="13" fillId="2" borderId="14" xfId="0" applyFont="1" applyFill="1" applyBorder="1" applyAlignment="1">
      <alignment horizontal="justify" vertical="top" wrapText="1"/>
    </xf>
    <xf numFmtId="165" fontId="5" fillId="2" borderId="14" xfId="0" applyNumberFormat="1" applyFont="1" applyFill="1" applyBorder="1" applyAlignment="1">
      <alignment horizontal="center" vertical="top" wrapText="1"/>
    </xf>
    <xf numFmtId="164" fontId="13" fillId="2" borderId="14" xfId="0" applyNumberFormat="1" applyFont="1" applyFill="1" applyBorder="1" applyAlignment="1">
      <alignment horizontal="center" vertical="top" wrapText="1"/>
    </xf>
    <xf numFmtId="164" fontId="5" fillId="2" borderId="14" xfId="0" applyNumberFormat="1" applyFont="1" applyFill="1" applyBorder="1" applyAlignment="1">
      <alignment horizontal="center" vertical="center" wrapText="1"/>
    </xf>
    <xf numFmtId="0" fontId="19" fillId="2" borderId="14" xfId="0" applyFont="1" applyFill="1" applyBorder="1" applyAlignment="1">
      <alignment horizontal="justify" vertical="top" wrapText="1"/>
    </xf>
    <xf numFmtId="0" fontId="19" fillId="2" borderId="14" xfId="0" applyFont="1" applyFill="1" applyBorder="1" applyAlignment="1">
      <alignment horizontal="center" vertical="top" wrapText="1"/>
    </xf>
    <xf numFmtId="164" fontId="19" fillId="2" borderId="14" xfId="0" applyNumberFormat="1" applyFont="1" applyFill="1" applyBorder="1" applyAlignment="1">
      <alignment horizontal="center" vertical="top" wrapText="1"/>
    </xf>
    <xf numFmtId="165" fontId="19" fillId="2" borderId="14" xfId="0" applyNumberFormat="1" applyFont="1" applyFill="1" applyBorder="1" applyAlignment="1">
      <alignment horizontal="center" vertical="top" wrapText="1"/>
    </xf>
    <xf numFmtId="49" fontId="19" fillId="2" borderId="14" xfId="0" applyNumberFormat="1" applyFont="1" applyFill="1" applyBorder="1" applyAlignment="1">
      <alignment horizontal="center" vertical="top" wrapText="1"/>
    </xf>
    <xf numFmtId="0" fontId="21" fillId="2" borderId="14" xfId="0" applyFont="1" applyFill="1" applyBorder="1" applyAlignment="1">
      <alignment horizontal="justify" vertical="top" wrapText="1"/>
    </xf>
    <xf numFmtId="164" fontId="21" fillId="2" borderId="14" xfId="0" applyNumberFormat="1" applyFont="1" applyFill="1" applyBorder="1" applyAlignment="1">
      <alignment horizontal="center" vertical="top" wrapText="1"/>
    </xf>
    <xf numFmtId="164" fontId="5" fillId="0" borderId="14" xfId="0" applyNumberFormat="1" applyFont="1" applyFill="1" applyBorder="1" applyAlignment="1">
      <alignment horizontal="center" vertical="top" wrapText="1"/>
    </xf>
    <xf numFmtId="165" fontId="5" fillId="0" borderId="14" xfId="0" applyNumberFormat="1" applyFont="1" applyFill="1" applyBorder="1" applyAlignment="1">
      <alignment horizontal="center" vertical="top" wrapText="1"/>
    </xf>
    <xf numFmtId="0" fontId="15" fillId="0" borderId="14" xfId="0" applyFont="1" applyFill="1" applyBorder="1" applyAlignment="1">
      <alignment horizontal="center" vertical="top" wrapText="1"/>
    </xf>
    <xf numFmtId="0" fontId="13" fillId="2" borderId="14" xfId="0" applyFont="1" applyFill="1" applyBorder="1" applyAlignment="1">
      <alignment horizontal="justify" vertical="center" wrapText="1"/>
    </xf>
    <xf numFmtId="1" fontId="5" fillId="2" borderId="14" xfId="0" applyNumberFormat="1" applyFont="1" applyFill="1" applyBorder="1" applyAlignment="1">
      <alignment horizontal="center" vertical="top" wrapText="1"/>
    </xf>
    <xf numFmtId="0" fontId="12" fillId="0" borderId="0" xfId="0" applyFont="1" applyFill="1" applyAlignment="1">
      <alignment vertical="center"/>
    </xf>
    <xf numFmtId="166" fontId="5" fillId="2" borderId="14" xfId="0" applyNumberFormat="1" applyFont="1" applyFill="1" applyBorder="1" applyAlignment="1">
      <alignment horizontal="center" vertical="top" wrapText="1"/>
    </xf>
    <xf numFmtId="0" fontId="22" fillId="0" borderId="0" xfId="0" applyFont="1" applyFill="1"/>
    <xf numFmtId="0" fontId="0" fillId="0" borderId="0" xfId="0" applyAlignment="1">
      <alignment horizontal="left"/>
    </xf>
    <xf numFmtId="0" fontId="19" fillId="2" borderId="14"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2" borderId="14" xfId="0" applyFont="1" applyFill="1" applyBorder="1" applyAlignment="1">
      <alignment horizontal="left" vertical="center" wrapText="1"/>
    </xf>
    <xf numFmtId="0" fontId="12" fillId="0" borderId="0" xfId="0" applyFont="1" applyAlignment="1">
      <alignment horizontal="left"/>
    </xf>
    <xf numFmtId="0" fontId="13" fillId="2" borderId="14" xfId="0" applyFont="1" applyFill="1" applyBorder="1" applyAlignment="1">
      <alignment horizontal="left" vertical="top"/>
    </xf>
    <xf numFmtId="166" fontId="13" fillId="2" borderId="14" xfId="0" applyNumberFormat="1" applyFont="1" applyFill="1" applyBorder="1" applyAlignment="1">
      <alignment horizontal="center" vertical="top" wrapText="1"/>
    </xf>
    <xf numFmtId="49" fontId="5" fillId="2" borderId="14" xfId="0" applyNumberFormat="1" applyFont="1" applyFill="1" applyBorder="1" applyAlignment="1">
      <alignment horizontal="justify" vertical="top" wrapText="1"/>
    </xf>
    <xf numFmtId="165" fontId="13" fillId="2" borderId="14" xfId="0" applyNumberFormat="1" applyFont="1" applyFill="1" applyBorder="1" applyAlignment="1">
      <alignment horizontal="center" vertical="top" wrapText="1"/>
    </xf>
    <xf numFmtId="14" fontId="5" fillId="2" borderId="14"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2" borderId="14" xfId="0" applyFont="1" applyFill="1" applyBorder="1" applyAlignment="1">
      <alignment horizontal="justify" vertical="top" wrapText="1"/>
    </xf>
    <xf numFmtId="164" fontId="13" fillId="0" borderId="14" xfId="0" applyNumberFormat="1" applyFont="1" applyFill="1" applyBorder="1" applyAlignment="1">
      <alignment horizontal="center" vertical="top" wrapText="1"/>
    </xf>
    <xf numFmtId="0" fontId="5" fillId="2" borderId="14" xfId="0" applyFont="1" applyFill="1" applyBorder="1" applyAlignment="1">
      <alignment horizontal="center" vertical="top" wrapText="1"/>
    </xf>
    <xf numFmtId="164" fontId="5" fillId="2" borderId="14" xfId="0" applyNumberFormat="1" applyFont="1" applyFill="1" applyBorder="1" applyAlignment="1">
      <alignment horizontal="center" vertical="top" wrapText="1"/>
    </xf>
    <xf numFmtId="164" fontId="5" fillId="2" borderId="14" xfId="0" applyNumberFormat="1"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4" xfId="0" applyFont="1" applyFill="1" applyBorder="1" applyAlignment="1">
      <alignment horizontal="justify" vertical="top" wrapText="1"/>
    </xf>
    <xf numFmtId="0" fontId="15" fillId="2" borderId="14" xfId="0" applyFont="1" applyFill="1" applyBorder="1" applyAlignment="1">
      <alignment horizontal="justify" vertical="top" wrapText="1"/>
    </xf>
    <xf numFmtId="0" fontId="13" fillId="0" borderId="14"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2" borderId="14" xfId="0" applyFont="1" applyFill="1" applyBorder="1" applyAlignment="1">
      <alignment horizontal="justify" vertical="center"/>
    </xf>
    <xf numFmtId="0" fontId="5" fillId="2" borderId="14" xfId="0" applyNumberFormat="1" applyFont="1" applyFill="1" applyBorder="1" applyAlignment="1">
      <alignment horizontal="justify" vertical="top" wrapText="1" shrinkToFit="1"/>
    </xf>
    <xf numFmtId="0" fontId="5" fillId="2" borderId="14" xfId="0" applyFont="1" applyFill="1" applyBorder="1" applyAlignment="1">
      <alignment horizontal="justify" vertical="top" wrapText="1" shrinkToFit="1"/>
    </xf>
    <xf numFmtId="0" fontId="5" fillId="2" borderId="14" xfId="0" applyFont="1" applyFill="1" applyBorder="1" applyAlignment="1">
      <alignment horizontal="justify" vertical="top" wrapText="1"/>
    </xf>
    <xf numFmtId="0" fontId="5" fillId="2" borderId="14" xfId="0" applyFont="1" applyFill="1" applyBorder="1" applyAlignment="1">
      <alignment horizontal="justify" vertical="top" wrapText="1"/>
    </xf>
    <xf numFmtId="164" fontId="13" fillId="0" borderId="14" xfId="0" applyNumberFormat="1"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4" xfId="0" applyFont="1" applyFill="1" applyBorder="1" applyAlignment="1">
      <alignment horizontal="justify" vertical="top" wrapText="1"/>
    </xf>
    <xf numFmtId="164" fontId="5" fillId="0" borderId="18" xfId="0" applyNumberFormat="1" applyFont="1" applyFill="1" applyBorder="1" applyAlignment="1">
      <alignment horizontal="center" vertical="top" wrapText="1"/>
    </xf>
    <xf numFmtId="164" fontId="5" fillId="2" borderId="14" xfId="0" applyNumberFormat="1"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4"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13"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4" xfId="0" applyFont="1" applyFill="1" applyBorder="1" applyAlignment="1">
      <alignment horizontal="justify" vertical="center" wrapText="1"/>
    </xf>
    <xf numFmtId="49" fontId="19" fillId="0" borderId="14" xfId="0" applyNumberFormat="1" applyFont="1" applyFill="1" applyBorder="1" applyAlignment="1">
      <alignment horizontal="center" vertical="top" wrapText="1"/>
    </xf>
    <xf numFmtId="0" fontId="5" fillId="0" borderId="14" xfId="0" applyFont="1" applyFill="1" applyBorder="1" applyAlignment="1">
      <alignment horizontal="justify" vertical="top" wrapText="1"/>
    </xf>
    <xf numFmtId="0" fontId="5" fillId="0" borderId="14" xfId="0" applyFont="1" applyFill="1" applyBorder="1" applyAlignment="1">
      <alignment horizontal="left" vertical="top" wrapText="1"/>
    </xf>
    <xf numFmtId="0" fontId="19" fillId="0" borderId="14" xfId="0" applyFont="1" applyFill="1" applyBorder="1" applyAlignment="1">
      <alignment horizontal="center" vertical="top" wrapText="1"/>
    </xf>
    <xf numFmtId="164" fontId="19" fillId="0" borderId="14" xfId="0" applyNumberFormat="1" applyFont="1" applyFill="1" applyBorder="1" applyAlignment="1">
      <alignment horizontal="center" vertical="top" wrapText="1"/>
    </xf>
    <xf numFmtId="165" fontId="19" fillId="0" borderId="14" xfId="0" applyNumberFormat="1" applyFont="1" applyFill="1" applyBorder="1" applyAlignment="1">
      <alignment horizontal="center" vertical="top" wrapText="1"/>
    </xf>
    <xf numFmtId="49" fontId="5" fillId="2" borderId="14" xfId="0" applyNumberFormat="1" applyFont="1" applyFill="1" applyBorder="1" applyAlignment="1">
      <alignment horizontal="center" vertical="top" wrapText="1"/>
    </xf>
    <xf numFmtId="49" fontId="21" fillId="0" borderId="14" xfId="0" applyNumberFormat="1" applyFont="1" applyFill="1" applyBorder="1" applyAlignment="1">
      <alignment horizontal="center" vertical="top" wrapText="1"/>
    </xf>
    <xf numFmtId="0" fontId="13" fillId="0" borderId="14" xfId="0" applyFont="1" applyFill="1" applyBorder="1" applyAlignment="1">
      <alignment horizontal="justify" vertical="top" wrapText="1"/>
    </xf>
    <xf numFmtId="0" fontId="13" fillId="0" borderId="14" xfId="0" applyFont="1" applyFill="1" applyBorder="1" applyAlignment="1">
      <alignment horizontal="left" vertical="top" wrapText="1"/>
    </xf>
    <xf numFmtId="164" fontId="21" fillId="0" borderId="14" xfId="0" applyNumberFormat="1" applyFont="1" applyFill="1" applyBorder="1" applyAlignment="1">
      <alignment horizontal="center" vertical="top" wrapText="1"/>
    </xf>
    <xf numFmtId="0" fontId="21" fillId="0" borderId="14" xfId="0" applyFont="1" applyFill="1" applyBorder="1" applyAlignment="1">
      <alignment horizontal="justify" vertical="top" wrapText="1"/>
    </xf>
    <xf numFmtId="0" fontId="21" fillId="2" borderId="14" xfId="0" applyFont="1" applyFill="1" applyBorder="1" applyAlignment="1">
      <alignment horizontal="center" vertical="top" wrapText="1"/>
    </xf>
    <xf numFmtId="0" fontId="15" fillId="0" borderId="14" xfId="0" applyFont="1" applyFill="1" applyBorder="1" applyAlignment="1">
      <alignment horizontal="justify" vertical="top" wrapText="1"/>
    </xf>
    <xf numFmtId="0" fontId="20" fillId="0" borderId="0" xfId="0" applyFont="1" applyFill="1"/>
    <xf numFmtId="0" fontId="5" fillId="0" borderId="14"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0" borderId="14" xfId="0" applyFont="1" applyFill="1" applyBorder="1" applyAlignment="1">
      <alignment horizontal="justify" vertical="top" wrapText="1"/>
    </xf>
    <xf numFmtId="0" fontId="25" fillId="0" borderId="0" xfId="0" applyFont="1" applyAlignment="1"/>
    <xf numFmtId="49" fontId="5" fillId="2" borderId="14" xfId="0" applyNumberFormat="1" applyFont="1" applyFill="1" applyBorder="1" applyAlignment="1">
      <alignment horizontal="left" vertical="top" wrapText="1"/>
    </xf>
    <xf numFmtId="0" fontId="5" fillId="0" borderId="14"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13" fillId="2" borderId="14" xfId="0" applyFont="1" applyFill="1" applyBorder="1" applyAlignment="1">
      <alignment horizontal="center" vertical="top" wrapText="1"/>
    </xf>
    <xf numFmtId="0" fontId="5" fillId="2" borderId="14" xfId="0" applyFont="1" applyFill="1" applyBorder="1" applyAlignment="1">
      <alignment horizontal="justify" vertical="top" wrapText="1"/>
    </xf>
    <xf numFmtId="0" fontId="5" fillId="2" borderId="14" xfId="0" applyFont="1" applyFill="1" applyBorder="1" applyAlignment="1">
      <alignment horizontal="center" vertical="top" wrapText="1"/>
    </xf>
    <xf numFmtId="0" fontId="27" fillId="2" borderId="14" xfId="0" applyFont="1" applyFill="1" applyBorder="1" applyAlignment="1">
      <alignment horizontal="center" vertical="top" wrapText="1"/>
    </xf>
    <xf numFmtId="0" fontId="28" fillId="0" borderId="14" xfId="0" applyFont="1" applyFill="1" applyBorder="1" applyAlignment="1">
      <alignment horizontal="justify" vertical="top" wrapText="1"/>
    </xf>
    <xf numFmtId="0" fontId="13" fillId="2" borderId="14" xfId="0" applyFont="1" applyFill="1" applyBorder="1" applyAlignment="1">
      <alignment horizontal="center" vertical="center" wrapText="1"/>
    </xf>
    <xf numFmtId="0" fontId="5" fillId="2" borderId="14" xfId="0" quotePrefix="1" applyFont="1" applyFill="1" applyBorder="1" applyAlignment="1">
      <alignment horizontal="center" vertical="top" wrapText="1"/>
    </xf>
    <xf numFmtId="0" fontId="5" fillId="2" borderId="14" xfId="0" applyFont="1" applyFill="1" applyBorder="1" applyAlignment="1">
      <alignment horizontal="justify" vertical="top" wrapText="1"/>
    </xf>
    <xf numFmtId="0" fontId="5" fillId="0" borderId="14"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13" fillId="2" borderId="16" xfId="0" applyFont="1" applyFill="1" applyBorder="1" applyAlignment="1">
      <alignment vertical="top" wrapText="1"/>
    </xf>
    <xf numFmtId="0" fontId="13" fillId="2" borderId="17" xfId="0" applyFont="1" applyFill="1" applyBorder="1" applyAlignment="1">
      <alignment vertical="top" wrapText="1"/>
    </xf>
    <xf numFmtId="0" fontId="13" fillId="2" borderId="18" xfId="0" applyFont="1" applyFill="1" applyBorder="1" applyAlignment="1">
      <alignment vertical="top" wrapText="1"/>
    </xf>
    <xf numFmtId="0" fontId="5" fillId="2" borderId="14" xfId="0" applyFont="1" applyFill="1" applyBorder="1" applyAlignment="1">
      <alignment horizontal="justify" vertical="top" wrapText="1"/>
    </xf>
    <xf numFmtId="0" fontId="7" fillId="0" borderId="12" xfId="0" applyFont="1" applyBorder="1" applyAlignment="1">
      <alignment horizontal="center" vertical="top" wrapText="1"/>
    </xf>
    <xf numFmtId="0" fontId="7" fillId="0" borderId="5" xfId="0" applyFont="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center" vertical="top" wrapText="1"/>
    </xf>
    <xf numFmtId="0" fontId="6" fillId="0" borderId="2" xfId="0" applyFont="1" applyBorder="1" applyAlignment="1">
      <alignment vertical="top" wrapText="1"/>
    </xf>
    <xf numFmtId="0" fontId="6" fillId="0" borderId="4" xfId="0" applyFont="1" applyBorder="1" applyAlignment="1">
      <alignment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10" xfId="0" applyFont="1" applyBorder="1" applyAlignment="1">
      <alignment horizontal="center" vertical="top" wrapText="1"/>
    </xf>
    <xf numFmtId="0" fontId="7" fillId="0" borderId="6" xfId="0" applyFont="1" applyBorder="1" applyAlignment="1">
      <alignment horizontal="center" vertical="top" wrapText="1"/>
    </xf>
    <xf numFmtId="0" fontId="7" fillId="0" borderId="13" xfId="0" applyFont="1" applyBorder="1" applyAlignment="1">
      <alignment horizontal="center" vertical="top" wrapText="1"/>
    </xf>
    <xf numFmtId="0" fontId="7"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7"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11" fillId="0" borderId="2" xfId="1" applyBorder="1" applyAlignment="1" applyProtection="1">
      <alignment vertical="top" wrapText="1"/>
    </xf>
    <xf numFmtId="0" fontId="11" fillId="0" borderId="4" xfId="1" applyBorder="1" applyAlignment="1" applyProtection="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8" fillId="0" borderId="3" xfId="0" applyFont="1" applyBorder="1" applyAlignment="1">
      <alignment horizontal="center" vertical="top" wrapText="1"/>
    </xf>
    <xf numFmtId="0" fontId="7"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0" fillId="0" borderId="11" xfId="0" applyBorder="1" applyAlignment="1">
      <alignment vertical="top" wrapText="1"/>
    </xf>
    <xf numFmtId="0" fontId="0" fillId="0" borderId="8" xfId="0" applyBorder="1" applyAlignment="1">
      <alignment vertical="top" wrapText="1"/>
    </xf>
    <xf numFmtId="0" fontId="7" fillId="0" borderId="12" xfId="0" applyFont="1" applyBorder="1" applyAlignment="1">
      <alignment horizontal="justify" vertical="top" wrapText="1"/>
    </xf>
    <xf numFmtId="0" fontId="7" fillId="0" borderId="5" xfId="0" applyFont="1" applyBorder="1" applyAlignment="1">
      <alignment horizontal="justify" vertical="top" wrapText="1"/>
    </xf>
    <xf numFmtId="0" fontId="7" fillId="0" borderId="11" xfId="0" applyFont="1" applyBorder="1" applyAlignment="1">
      <alignment horizontal="justify" vertical="top" wrapText="1"/>
    </xf>
    <xf numFmtId="0" fontId="7" fillId="0" borderId="8" xfId="0" applyFont="1" applyBorder="1" applyAlignment="1">
      <alignment horizontal="justify" vertical="top" wrapText="1"/>
    </xf>
    <xf numFmtId="0" fontId="10" fillId="0" borderId="10" xfId="0" applyFont="1" applyBorder="1" applyAlignment="1">
      <alignment horizontal="center" vertical="top" wrapText="1"/>
    </xf>
    <xf numFmtId="0" fontId="10" fillId="0" borderId="6" xfId="0" applyFont="1" applyBorder="1" applyAlignment="1">
      <alignment horizontal="center" vertical="top" wrapText="1"/>
    </xf>
    <xf numFmtId="0" fontId="0" fillId="0" borderId="13" xfId="0" applyBorder="1" applyAlignment="1">
      <alignment vertical="top" wrapText="1"/>
    </xf>
    <xf numFmtId="0" fontId="0" fillId="0" borderId="7" xfId="0" applyBorder="1" applyAlignment="1">
      <alignment vertical="top" wrapText="1"/>
    </xf>
    <xf numFmtId="0" fontId="7" fillId="0" borderId="10" xfId="0" applyFont="1" applyBorder="1" applyAlignment="1">
      <alignment vertical="top" wrapText="1"/>
    </xf>
    <xf numFmtId="0" fontId="7" fillId="0" borderId="6" xfId="0" applyFont="1" applyBorder="1" applyAlignment="1">
      <alignment vertical="top" wrapText="1"/>
    </xf>
    <xf numFmtId="0" fontId="6" fillId="0" borderId="12" xfId="0" applyFont="1" applyBorder="1" applyAlignment="1">
      <alignment vertical="top" wrapText="1"/>
    </xf>
    <xf numFmtId="0" fontId="6" fillId="0" borderId="5"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8" fillId="0" borderId="12" xfId="0" applyFont="1" applyBorder="1" applyAlignment="1">
      <alignment horizontal="center" vertical="top" wrapText="1"/>
    </xf>
    <xf numFmtId="0" fontId="8" fillId="0" borderId="5" xfId="0" applyFont="1" applyBorder="1" applyAlignment="1">
      <alignment horizontal="center" vertical="top" wrapText="1"/>
    </xf>
    <xf numFmtId="0" fontId="8" fillId="0" borderId="11" xfId="0" applyFont="1" applyBorder="1" applyAlignment="1">
      <alignment horizontal="center" vertical="top" wrapText="1"/>
    </xf>
    <xf numFmtId="0" fontId="8" fillId="0" borderId="8" xfId="0" applyFont="1" applyBorder="1" applyAlignment="1">
      <alignment horizontal="center" vertical="top" wrapText="1"/>
    </xf>
    <xf numFmtId="0" fontId="8" fillId="0" borderId="13" xfId="0" applyFont="1" applyBorder="1" applyAlignment="1">
      <alignment horizontal="center" vertical="top" wrapText="1"/>
    </xf>
    <xf numFmtId="0" fontId="8" fillId="0" borderId="7" xfId="0" applyFont="1" applyBorder="1" applyAlignment="1">
      <alignment horizontal="center" vertical="top" wrapText="1"/>
    </xf>
    <xf numFmtId="0" fontId="6" fillId="0" borderId="13" xfId="0" applyFont="1" applyBorder="1" applyAlignment="1">
      <alignment vertical="top" wrapText="1"/>
    </xf>
    <xf numFmtId="0" fontId="6" fillId="0" borderId="7" xfId="0" applyFont="1" applyBorder="1" applyAlignment="1">
      <alignment vertical="top" wrapText="1"/>
    </xf>
    <xf numFmtId="0" fontId="7" fillId="0" borderId="12" xfId="0" applyFont="1" applyBorder="1" applyAlignment="1">
      <alignment vertical="top" wrapText="1"/>
    </xf>
    <xf numFmtId="0" fontId="7" fillId="0" borderId="5" xfId="0" applyFont="1" applyBorder="1" applyAlignment="1">
      <alignment vertical="top" wrapText="1"/>
    </xf>
    <xf numFmtId="0" fontId="7" fillId="0" borderId="13" xfId="0" applyFont="1" applyBorder="1" applyAlignment="1">
      <alignment vertical="top" wrapText="1"/>
    </xf>
    <xf numFmtId="0" fontId="7" fillId="0" borderId="7" xfId="0" applyFont="1" applyBorder="1" applyAlignment="1">
      <alignment vertical="top" wrapText="1"/>
    </xf>
    <xf numFmtId="0" fontId="7" fillId="0" borderId="11" xfId="0" applyFont="1" applyBorder="1" applyAlignment="1">
      <alignment vertical="top" wrapText="1"/>
    </xf>
    <xf numFmtId="0" fontId="7" fillId="0" borderId="8" xfId="0" applyFont="1" applyBorder="1" applyAlignment="1">
      <alignmen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0" fillId="0" borderId="10" xfId="0" applyBorder="1" applyAlignment="1">
      <alignment vertical="top" wrapText="1"/>
    </xf>
    <xf numFmtId="0" fontId="0" fillId="0" borderId="9" xfId="0" applyBorder="1" applyAlignment="1">
      <alignment vertical="top" wrapText="1"/>
    </xf>
    <xf numFmtId="0" fontId="0" fillId="0" borderId="6" xfId="0" applyBorder="1" applyAlignment="1">
      <alignment vertical="top" wrapText="1"/>
    </xf>
    <xf numFmtId="0" fontId="1" fillId="0" borderId="2" xfId="0" applyFont="1"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25" fillId="0" borderId="0" xfId="0" applyFont="1" applyAlignment="1">
      <alignment horizontal="center"/>
    </xf>
    <xf numFmtId="0" fontId="0" fillId="0" borderId="0" xfId="0" applyAlignment="1">
      <alignment horizontal="center"/>
    </xf>
    <xf numFmtId="0" fontId="13" fillId="2" borderId="14" xfId="0" applyFont="1" applyFill="1" applyBorder="1" applyAlignment="1">
      <alignment horizontal="left" vertical="center" wrapText="1"/>
    </xf>
    <xf numFmtId="164" fontId="13" fillId="0" borderId="14" xfId="0" applyNumberFormat="1" applyFont="1" applyFill="1" applyBorder="1" applyAlignment="1">
      <alignment horizontal="center" vertical="top" wrapText="1"/>
    </xf>
    <xf numFmtId="165" fontId="13" fillId="0" borderId="14" xfId="0" applyNumberFormat="1"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4" xfId="0" applyNumberFormat="1" applyFont="1" applyFill="1" applyBorder="1" applyAlignment="1">
      <alignment horizontal="justify" vertical="top" wrapText="1"/>
    </xf>
    <xf numFmtId="0" fontId="12" fillId="2" borderId="14" xfId="0" applyFont="1" applyFill="1" applyBorder="1" applyAlignment="1">
      <alignment horizontal="justify" vertical="top" wrapText="1"/>
    </xf>
    <xf numFmtId="0" fontId="5" fillId="0" borderId="14"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6"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18" xfId="0" applyFont="1" applyFill="1" applyBorder="1" applyAlignment="1">
      <alignment horizontal="center" vertical="top" wrapText="1"/>
    </xf>
    <xf numFmtId="0" fontId="26" fillId="0" borderId="19" xfId="0" applyFont="1" applyBorder="1" applyAlignment="1">
      <alignment horizontal="center"/>
    </xf>
    <xf numFmtId="2" fontId="5" fillId="2" borderId="14" xfId="0" applyNumberFormat="1" applyFont="1" applyFill="1" applyBorder="1" applyAlignment="1">
      <alignment horizontal="center" vertical="top" wrapText="1"/>
    </xf>
    <xf numFmtId="0" fontId="12" fillId="2" borderId="14" xfId="0" applyFont="1" applyFill="1" applyBorder="1" applyAlignment="1">
      <alignment horizontal="center" vertical="top" wrapText="1"/>
    </xf>
    <xf numFmtId="164" fontId="5" fillId="0" borderId="16" xfId="0" applyNumberFormat="1" applyFont="1" applyFill="1" applyBorder="1" applyAlignment="1">
      <alignment horizontal="center" vertical="top" wrapText="1"/>
    </xf>
    <xf numFmtId="164" fontId="5" fillId="0" borderId="17" xfId="0" applyNumberFormat="1" applyFont="1" applyFill="1" applyBorder="1" applyAlignment="1">
      <alignment horizontal="center" vertical="top" wrapText="1"/>
    </xf>
    <xf numFmtId="164" fontId="5" fillId="0" borderId="18" xfId="0" applyNumberFormat="1" applyFont="1" applyFill="1" applyBorder="1" applyAlignment="1">
      <alignment horizontal="center" vertical="top" wrapText="1"/>
    </xf>
    <xf numFmtId="0" fontId="5" fillId="2" borderId="16" xfId="0" applyFont="1" applyFill="1" applyBorder="1" applyAlignment="1">
      <alignment horizontal="justify" vertical="top" wrapText="1"/>
    </xf>
    <xf numFmtId="0" fontId="5" fillId="2" borderId="17" xfId="0" applyFont="1" applyFill="1" applyBorder="1" applyAlignment="1">
      <alignment horizontal="justify" vertical="top" wrapText="1"/>
    </xf>
    <xf numFmtId="0" fontId="5" fillId="2" borderId="18" xfId="0" applyFont="1" applyFill="1" applyBorder="1" applyAlignment="1">
      <alignment horizontal="justify" vertical="top" wrapText="1"/>
    </xf>
    <xf numFmtId="0" fontId="13" fillId="2" borderId="17" xfId="0" applyFont="1" applyFill="1" applyBorder="1" applyAlignment="1">
      <alignment horizontal="center" vertical="top" wrapText="1"/>
    </xf>
    <xf numFmtId="0" fontId="13" fillId="2" borderId="16" xfId="0" applyFont="1" applyFill="1" applyBorder="1" applyAlignment="1">
      <alignment horizontal="center" vertical="top" wrapText="1"/>
    </xf>
    <xf numFmtId="0" fontId="13" fillId="2" borderId="18" xfId="0" applyFont="1" applyFill="1" applyBorder="1" applyAlignment="1">
      <alignment horizontal="center" vertical="top" wrapText="1"/>
    </xf>
    <xf numFmtId="0" fontId="5" fillId="2" borderId="14" xfId="0" applyFont="1" applyFill="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4" fillId="2" borderId="14"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4" xfId="0" applyFont="1" applyFill="1" applyBorder="1" applyAlignment="1">
      <alignment horizontal="center"/>
    </xf>
    <xf numFmtId="165" fontId="15" fillId="2" borderId="14" xfId="0" applyNumberFormat="1" applyFont="1" applyFill="1" applyBorder="1" applyAlignment="1">
      <alignment horizontal="center" vertical="center"/>
    </xf>
    <xf numFmtId="164" fontId="15" fillId="2" borderId="14" xfId="0" applyNumberFormat="1" applyFont="1" applyFill="1" applyBorder="1" applyAlignment="1">
      <alignment horizontal="center" vertical="center"/>
    </xf>
    <xf numFmtId="0" fontId="15" fillId="2" borderId="14" xfId="0" applyFont="1" applyFill="1" applyBorder="1" applyAlignment="1">
      <alignment horizontal="center" vertical="center" wrapText="1"/>
    </xf>
    <xf numFmtId="0" fontId="13" fillId="2" borderId="14"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2FE47B722E470FF9CA2357FB43861B666F5DFCECF742DE6B245155DD56cF32L" TargetMode="External"/><Relationship Id="rId1" Type="http://schemas.openxmlformats.org/officeDocument/2006/relationships/hyperlink" Target="consultantplus://offline/ref=887E5D06E4E1D3A945E9D8BA33BCF74AAE5AD8CFD8E1921EAAC9FD4F11CB4D76273B50D1E1D781FBH5NA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55"/>
  <sheetViews>
    <sheetView workbookViewId="0">
      <selection activeCell="G12" sqref="G12:H15"/>
    </sheetView>
  </sheetViews>
  <sheetFormatPr defaultRowHeight="14.4"/>
  <cols>
    <col min="2" max="2" width="17" customWidth="1"/>
    <col min="3" max="3" width="16.6640625" customWidth="1"/>
    <col min="4" max="4" width="11" customWidth="1"/>
    <col min="5" max="5" width="12.5546875" customWidth="1"/>
    <col min="6" max="6" width="12.6640625" customWidth="1"/>
    <col min="7" max="7" width="15.88671875" customWidth="1"/>
    <col min="8" max="8" width="16.88671875" customWidth="1"/>
    <col min="9" max="9" width="19.44140625" customWidth="1"/>
    <col min="10" max="10" width="19.6640625" customWidth="1"/>
  </cols>
  <sheetData>
    <row r="1" spans="1:16" ht="15" thickBot="1"/>
    <row r="2" spans="1:16" ht="16.2" thickBot="1">
      <c r="A2" s="1" t="s">
        <v>0</v>
      </c>
      <c r="B2" s="4" t="s">
        <v>2</v>
      </c>
      <c r="C2" s="4" t="s">
        <v>3</v>
      </c>
      <c r="D2" s="4" t="s">
        <v>5</v>
      </c>
      <c r="E2" s="4" t="s">
        <v>7</v>
      </c>
      <c r="F2" s="205" t="s">
        <v>9</v>
      </c>
      <c r="G2" s="215" t="s">
        <v>10</v>
      </c>
      <c r="H2" s="216"/>
      <c r="I2" s="216"/>
      <c r="J2" s="217"/>
    </row>
    <row r="3" spans="1:16" ht="31.2">
      <c r="A3" s="2" t="s">
        <v>1</v>
      </c>
      <c r="B3" s="208"/>
      <c r="C3" s="5" t="s">
        <v>4</v>
      </c>
      <c r="D3" s="5" t="s">
        <v>6</v>
      </c>
      <c r="E3" s="5" t="s">
        <v>8</v>
      </c>
      <c r="F3" s="213"/>
      <c r="G3" s="205" t="s">
        <v>11</v>
      </c>
      <c r="H3" s="205" t="s">
        <v>12</v>
      </c>
      <c r="I3" s="205" t="s">
        <v>25</v>
      </c>
      <c r="J3" s="205" t="s">
        <v>26</v>
      </c>
    </row>
    <row r="4" spans="1:16" ht="15" thickBot="1">
      <c r="A4" s="3"/>
      <c r="B4" s="209"/>
      <c r="C4" s="6"/>
      <c r="D4" s="6"/>
      <c r="E4" s="6"/>
      <c r="F4" s="214"/>
      <c r="G4" s="214"/>
      <c r="H4" s="214"/>
      <c r="I4" s="206"/>
      <c r="J4" s="206"/>
    </row>
    <row r="5" spans="1:16" ht="16.2" thickBot="1">
      <c r="A5" s="8">
        <v>1</v>
      </c>
      <c r="B5" s="9">
        <v>2</v>
      </c>
      <c r="C5" s="9">
        <v>3</v>
      </c>
      <c r="D5" s="9">
        <v>4</v>
      </c>
      <c r="E5" s="9">
        <v>5</v>
      </c>
      <c r="F5" s="9">
        <v>6</v>
      </c>
      <c r="G5" s="9">
        <v>7</v>
      </c>
      <c r="H5" s="9">
        <v>8</v>
      </c>
      <c r="I5" s="9">
        <v>9</v>
      </c>
      <c r="J5" s="9">
        <v>10</v>
      </c>
    </row>
    <row r="6" spans="1:16" ht="16.2" thickBot="1">
      <c r="A6" s="153" t="s">
        <v>13</v>
      </c>
      <c r="B6" s="154"/>
      <c r="C6" s="154"/>
      <c r="D6" s="154"/>
      <c r="E6" s="154"/>
      <c r="F6" s="154"/>
      <c r="G6" s="154"/>
      <c r="H6" s="154"/>
      <c r="I6" s="155"/>
      <c r="J6" s="10"/>
    </row>
    <row r="7" spans="1:16" ht="124.8">
      <c r="A7" s="207"/>
      <c r="B7" s="210" t="s">
        <v>14</v>
      </c>
      <c r="C7" s="11" t="s">
        <v>15</v>
      </c>
      <c r="D7" s="199" t="s">
        <v>18</v>
      </c>
      <c r="E7" s="210" t="s">
        <v>19</v>
      </c>
      <c r="F7" s="199" t="s">
        <v>20</v>
      </c>
      <c r="G7" s="199" t="s">
        <v>21</v>
      </c>
      <c r="H7" s="199">
        <v>156.35</v>
      </c>
      <c r="I7" s="199">
        <v>113.05</v>
      </c>
      <c r="J7" s="199">
        <v>133</v>
      </c>
    </row>
    <row r="8" spans="1:16" ht="140.4">
      <c r="A8" s="208"/>
      <c r="B8" s="211"/>
      <c r="C8" s="12" t="s">
        <v>16</v>
      </c>
      <c r="D8" s="200"/>
      <c r="E8" s="211"/>
      <c r="F8" s="200"/>
      <c r="G8" s="200"/>
      <c r="H8" s="200"/>
      <c r="I8" s="200"/>
      <c r="J8" s="200"/>
    </row>
    <row r="9" spans="1:16" ht="66.75" customHeight="1" thickBot="1">
      <c r="A9" s="209"/>
      <c r="B9" s="212"/>
      <c r="C9" s="13" t="s">
        <v>17</v>
      </c>
      <c r="D9" s="201"/>
      <c r="E9" s="212"/>
      <c r="F9" s="201"/>
      <c r="G9" s="201"/>
      <c r="H9" s="201"/>
      <c r="I9" s="201"/>
      <c r="J9" s="201"/>
    </row>
    <row r="10" spans="1:16" ht="16.2" thickBot="1">
      <c r="A10" s="153" t="s">
        <v>22</v>
      </c>
      <c r="B10" s="154"/>
      <c r="C10" s="154"/>
      <c r="D10" s="154"/>
      <c r="E10" s="154"/>
      <c r="F10" s="154"/>
      <c r="G10" s="154"/>
      <c r="H10" s="154"/>
      <c r="I10" s="154"/>
      <c r="J10" s="155"/>
    </row>
    <row r="11" spans="1:16" ht="96.75" customHeight="1" thickBot="1">
      <c r="A11" s="14" t="s">
        <v>23</v>
      </c>
      <c r="B11" s="15" t="s">
        <v>24</v>
      </c>
      <c r="C11" s="202"/>
      <c r="D11" s="203"/>
      <c r="E11" s="203"/>
      <c r="F11" s="203"/>
      <c r="G11" s="203"/>
      <c r="H11" s="203"/>
      <c r="I11" s="203"/>
      <c r="J11" s="204"/>
    </row>
    <row r="12" spans="1:16" ht="190.5" customHeight="1">
      <c r="A12" s="159" t="s">
        <v>27</v>
      </c>
      <c r="B12" s="147" t="s">
        <v>28</v>
      </c>
      <c r="C12" s="139" t="s">
        <v>29</v>
      </c>
      <c r="D12" s="140"/>
      <c r="E12" s="145" t="s">
        <v>30</v>
      </c>
      <c r="F12" s="166" t="s">
        <v>31</v>
      </c>
      <c r="G12" s="139" t="s">
        <v>20</v>
      </c>
      <c r="H12" s="140"/>
      <c r="I12" s="139">
        <v>57.1</v>
      </c>
      <c r="J12" s="140"/>
      <c r="K12" s="139">
        <v>86.5</v>
      </c>
      <c r="L12" s="140"/>
      <c r="M12" s="139">
        <v>86.5</v>
      </c>
      <c r="N12" s="140"/>
      <c r="O12" s="185">
        <v>15.1</v>
      </c>
      <c r="P12" s="186"/>
    </row>
    <row r="13" spans="1:16">
      <c r="A13" s="165"/>
      <c r="B13" s="157"/>
      <c r="C13" s="151"/>
      <c r="D13" s="152"/>
      <c r="E13" s="158"/>
      <c r="F13" s="167"/>
      <c r="G13" s="151"/>
      <c r="H13" s="152"/>
      <c r="I13" s="151"/>
      <c r="J13" s="152"/>
      <c r="K13" s="151"/>
      <c r="L13" s="152"/>
      <c r="M13" s="151"/>
      <c r="N13" s="152"/>
      <c r="O13" s="189"/>
      <c r="P13" s="190"/>
    </row>
    <row r="14" spans="1:16">
      <c r="A14" s="165"/>
      <c r="B14" s="157"/>
      <c r="C14" s="151"/>
      <c r="D14" s="152"/>
      <c r="E14" s="158"/>
      <c r="F14" s="167"/>
      <c r="G14" s="151"/>
      <c r="H14" s="152"/>
      <c r="I14" s="151"/>
      <c r="J14" s="152"/>
      <c r="K14" s="151"/>
      <c r="L14" s="152"/>
      <c r="M14" s="151"/>
      <c r="N14" s="152"/>
      <c r="O14" s="189"/>
      <c r="P14" s="190"/>
    </row>
    <row r="15" spans="1:16" ht="15" thickBot="1">
      <c r="A15" s="160"/>
      <c r="B15" s="148"/>
      <c r="C15" s="141"/>
      <c r="D15" s="142"/>
      <c r="E15" s="146"/>
      <c r="F15" s="168"/>
      <c r="G15" s="141"/>
      <c r="H15" s="142"/>
      <c r="I15" s="141"/>
      <c r="J15" s="142"/>
      <c r="K15" s="141"/>
      <c r="L15" s="142"/>
      <c r="M15" s="141"/>
      <c r="N15" s="142"/>
      <c r="O15" s="187"/>
      <c r="P15" s="188"/>
    </row>
    <row r="16" spans="1:16" ht="235.5" customHeight="1">
      <c r="A16" s="159" t="s">
        <v>32</v>
      </c>
      <c r="B16" s="147" t="s">
        <v>33</v>
      </c>
      <c r="C16" s="139" t="s">
        <v>34</v>
      </c>
      <c r="D16" s="140"/>
      <c r="E16" s="145" t="s">
        <v>30</v>
      </c>
      <c r="F16" s="166" t="s">
        <v>35</v>
      </c>
      <c r="G16" s="139" t="s">
        <v>36</v>
      </c>
      <c r="H16" s="140"/>
      <c r="I16" s="139">
        <v>38.5</v>
      </c>
      <c r="J16" s="140"/>
      <c r="K16" s="139">
        <v>47.5</v>
      </c>
      <c r="L16" s="140"/>
      <c r="M16" s="139">
        <v>48.9</v>
      </c>
      <c r="N16" s="140"/>
      <c r="O16" s="139">
        <v>48.9</v>
      </c>
      <c r="P16" s="140"/>
    </row>
    <row r="17" spans="1:16" ht="16.2" thickBot="1">
      <c r="A17" s="160"/>
      <c r="B17" s="148"/>
      <c r="C17" s="141"/>
      <c r="D17" s="142"/>
      <c r="E17" s="146"/>
      <c r="F17" s="168"/>
      <c r="G17" s="141" t="s">
        <v>37</v>
      </c>
      <c r="H17" s="142"/>
      <c r="I17" s="141"/>
      <c r="J17" s="142"/>
      <c r="K17" s="141"/>
      <c r="L17" s="142"/>
      <c r="M17" s="141"/>
      <c r="N17" s="142"/>
      <c r="O17" s="141"/>
      <c r="P17" s="142"/>
    </row>
    <row r="18" spans="1:16" ht="188.25" customHeight="1">
      <c r="A18" s="159" t="s">
        <v>38</v>
      </c>
      <c r="B18" s="147" t="s">
        <v>39</v>
      </c>
      <c r="C18" s="139" t="s">
        <v>40</v>
      </c>
      <c r="D18" s="140"/>
      <c r="E18" s="145" t="s">
        <v>41</v>
      </c>
      <c r="F18" s="166" t="s">
        <v>42</v>
      </c>
      <c r="G18" s="139" t="s">
        <v>36</v>
      </c>
      <c r="H18" s="140"/>
      <c r="I18" s="139" t="s">
        <v>21</v>
      </c>
      <c r="J18" s="140"/>
      <c r="K18" s="139">
        <v>4</v>
      </c>
      <c r="L18" s="140"/>
      <c r="M18" s="139">
        <v>8.6999999999999993</v>
      </c>
      <c r="N18" s="140"/>
      <c r="O18" s="139">
        <v>8.9</v>
      </c>
      <c r="P18" s="140"/>
    </row>
    <row r="19" spans="1:16" ht="16.2" thickBot="1">
      <c r="A19" s="160"/>
      <c r="B19" s="148"/>
      <c r="C19" s="141"/>
      <c r="D19" s="142"/>
      <c r="E19" s="146"/>
      <c r="F19" s="168"/>
      <c r="G19" s="141" t="s">
        <v>37</v>
      </c>
      <c r="H19" s="142"/>
      <c r="I19" s="141"/>
      <c r="J19" s="142"/>
      <c r="K19" s="141"/>
      <c r="L19" s="142"/>
      <c r="M19" s="141"/>
      <c r="N19" s="142"/>
      <c r="O19" s="141"/>
      <c r="P19" s="142"/>
    </row>
    <row r="20" spans="1:16" ht="409.6" thickBot="1">
      <c r="A20" s="18" t="s">
        <v>43</v>
      </c>
      <c r="B20" s="21" t="s">
        <v>44</v>
      </c>
      <c r="C20" s="149" t="s">
        <v>45</v>
      </c>
      <c r="D20" s="150"/>
      <c r="E20" s="22" t="s">
        <v>46</v>
      </c>
      <c r="F20" s="19" t="s">
        <v>47</v>
      </c>
      <c r="G20" s="149" t="s">
        <v>20</v>
      </c>
      <c r="H20" s="150"/>
      <c r="I20" s="149" t="s">
        <v>21</v>
      </c>
      <c r="J20" s="150"/>
      <c r="K20" s="149" t="s">
        <v>21</v>
      </c>
      <c r="L20" s="150"/>
      <c r="M20" s="149">
        <v>48.6</v>
      </c>
      <c r="N20" s="150"/>
      <c r="O20" s="149">
        <v>48.6</v>
      </c>
      <c r="P20" s="150"/>
    </row>
    <row r="21" spans="1:16" ht="187.8" thickBot="1">
      <c r="A21" s="18" t="s">
        <v>48</v>
      </c>
      <c r="B21" s="21" t="s">
        <v>49</v>
      </c>
      <c r="C21" s="149" t="s">
        <v>40</v>
      </c>
      <c r="D21" s="150"/>
      <c r="E21" s="22" t="s">
        <v>50</v>
      </c>
      <c r="F21" s="19" t="s">
        <v>51</v>
      </c>
      <c r="G21" s="149" t="s">
        <v>52</v>
      </c>
      <c r="H21" s="150"/>
      <c r="I21" s="149" t="s">
        <v>21</v>
      </c>
      <c r="J21" s="150"/>
      <c r="K21" s="149" t="s">
        <v>21</v>
      </c>
      <c r="L21" s="150"/>
      <c r="M21" s="149">
        <v>25.4</v>
      </c>
      <c r="N21" s="150"/>
      <c r="O21" s="149">
        <v>25.4</v>
      </c>
      <c r="P21" s="150"/>
    </row>
    <row r="22" spans="1:16" ht="234.6" thickBot="1">
      <c r="A22" s="18" t="s">
        <v>53</v>
      </c>
      <c r="B22" s="21" t="s">
        <v>54</v>
      </c>
      <c r="C22" s="149" t="s">
        <v>40</v>
      </c>
      <c r="D22" s="150"/>
      <c r="E22" s="22" t="s">
        <v>55</v>
      </c>
      <c r="F22" s="19" t="s">
        <v>56</v>
      </c>
      <c r="G22" s="149" t="s">
        <v>52</v>
      </c>
      <c r="H22" s="150"/>
      <c r="I22" s="149" t="s">
        <v>21</v>
      </c>
      <c r="J22" s="150"/>
      <c r="K22" s="149" t="s">
        <v>21</v>
      </c>
      <c r="L22" s="150"/>
      <c r="M22" s="149">
        <v>18.2</v>
      </c>
      <c r="N22" s="150"/>
      <c r="O22" s="149">
        <v>18.2</v>
      </c>
      <c r="P22" s="150"/>
    </row>
    <row r="23" spans="1:16" ht="141" thickBot="1">
      <c r="A23" s="23" t="s">
        <v>57</v>
      </c>
      <c r="B23" s="21" t="s">
        <v>58</v>
      </c>
      <c r="C23" s="149" t="s">
        <v>40</v>
      </c>
      <c r="D23" s="150"/>
      <c r="E23" s="22" t="s">
        <v>59</v>
      </c>
      <c r="F23" s="19" t="s">
        <v>56</v>
      </c>
      <c r="G23" s="149" t="s">
        <v>52</v>
      </c>
      <c r="H23" s="150"/>
      <c r="I23" s="149" t="s">
        <v>21</v>
      </c>
      <c r="J23" s="150"/>
      <c r="K23" s="149" t="s">
        <v>21</v>
      </c>
      <c r="L23" s="150"/>
      <c r="M23" s="149">
        <v>3</v>
      </c>
      <c r="N23" s="150"/>
      <c r="O23" s="149">
        <v>4.5</v>
      </c>
      <c r="P23" s="150"/>
    </row>
    <row r="24" spans="1:16" ht="405.6">
      <c r="A24" s="159" t="s">
        <v>60</v>
      </c>
      <c r="B24" s="20" t="s">
        <v>61</v>
      </c>
      <c r="C24" s="139" t="s">
        <v>40</v>
      </c>
      <c r="D24" s="140"/>
      <c r="E24" s="145" t="s">
        <v>63</v>
      </c>
      <c r="F24" s="147" t="s">
        <v>64</v>
      </c>
      <c r="G24" s="139" t="s">
        <v>52</v>
      </c>
      <c r="H24" s="140"/>
      <c r="I24" s="139" t="s">
        <v>21</v>
      </c>
      <c r="J24" s="140"/>
      <c r="K24" s="139" t="s">
        <v>21</v>
      </c>
      <c r="L24" s="140"/>
      <c r="M24" s="139">
        <v>443.4</v>
      </c>
      <c r="N24" s="140"/>
      <c r="O24" s="139">
        <v>443.4</v>
      </c>
      <c r="P24" s="140"/>
    </row>
    <row r="25" spans="1:16" ht="78.599999999999994" thickBot="1">
      <c r="A25" s="160"/>
      <c r="B25" s="19" t="s">
        <v>62</v>
      </c>
      <c r="C25" s="141"/>
      <c r="D25" s="142"/>
      <c r="E25" s="146"/>
      <c r="F25" s="148"/>
      <c r="G25" s="141"/>
      <c r="H25" s="142"/>
      <c r="I25" s="141"/>
      <c r="J25" s="142"/>
      <c r="K25" s="141"/>
      <c r="L25" s="142"/>
      <c r="M25" s="141"/>
      <c r="N25" s="142"/>
      <c r="O25" s="141"/>
      <c r="P25" s="142"/>
    </row>
    <row r="26" spans="1:16" ht="375" thickBot="1">
      <c r="A26" s="18" t="s">
        <v>65</v>
      </c>
      <c r="B26" s="19" t="s">
        <v>66</v>
      </c>
      <c r="C26" s="149" t="s">
        <v>45</v>
      </c>
      <c r="D26" s="150"/>
      <c r="E26" s="22" t="s">
        <v>67</v>
      </c>
      <c r="F26" s="21" t="s">
        <v>68</v>
      </c>
      <c r="G26" s="149" t="s">
        <v>52</v>
      </c>
      <c r="H26" s="150"/>
      <c r="I26" s="149" t="s">
        <v>21</v>
      </c>
      <c r="J26" s="150"/>
      <c r="K26" s="149" t="s">
        <v>21</v>
      </c>
      <c r="L26" s="150"/>
      <c r="M26" s="149">
        <v>10</v>
      </c>
      <c r="N26" s="150"/>
      <c r="O26" s="149">
        <v>10</v>
      </c>
      <c r="P26" s="150"/>
    </row>
    <row r="27" spans="1:16" ht="375" thickBot="1">
      <c r="A27" s="18" t="s">
        <v>65</v>
      </c>
      <c r="B27" s="21" t="s">
        <v>69</v>
      </c>
      <c r="C27" s="149" t="s">
        <v>40</v>
      </c>
      <c r="D27" s="150"/>
      <c r="E27" s="22" t="s">
        <v>55</v>
      </c>
      <c r="F27" s="19" t="s">
        <v>70</v>
      </c>
      <c r="G27" s="149" t="s">
        <v>52</v>
      </c>
      <c r="H27" s="150"/>
      <c r="I27" s="149" t="s">
        <v>21</v>
      </c>
      <c r="J27" s="150"/>
      <c r="K27" s="149" t="s">
        <v>21</v>
      </c>
      <c r="L27" s="150"/>
      <c r="M27" s="149">
        <v>18.2</v>
      </c>
      <c r="N27" s="150"/>
      <c r="O27" s="149">
        <v>18.2</v>
      </c>
      <c r="P27" s="150"/>
    </row>
    <row r="28" spans="1:16" ht="219" thickBot="1">
      <c r="A28" s="18" t="s">
        <v>71</v>
      </c>
      <c r="B28" s="21" t="s">
        <v>72</v>
      </c>
      <c r="C28" s="149" t="s">
        <v>40</v>
      </c>
      <c r="D28" s="150"/>
      <c r="E28" s="22" t="s">
        <v>25</v>
      </c>
      <c r="F28" s="19" t="s">
        <v>56</v>
      </c>
      <c r="G28" s="149" t="s">
        <v>52</v>
      </c>
      <c r="H28" s="150"/>
      <c r="I28" s="149" t="s">
        <v>21</v>
      </c>
      <c r="J28" s="150"/>
      <c r="K28" s="149" t="s">
        <v>21</v>
      </c>
      <c r="L28" s="150"/>
      <c r="M28" s="149">
        <v>0.2</v>
      </c>
      <c r="N28" s="150"/>
      <c r="O28" s="149">
        <v>0.2</v>
      </c>
      <c r="P28" s="150"/>
    </row>
    <row r="29" spans="1:16" ht="234.6" thickBot="1">
      <c r="A29" s="18" t="s">
        <v>73</v>
      </c>
      <c r="B29" s="21" t="s">
        <v>74</v>
      </c>
      <c r="C29" s="149" t="s">
        <v>40</v>
      </c>
      <c r="D29" s="150"/>
      <c r="E29" s="22" t="s">
        <v>25</v>
      </c>
      <c r="F29" s="19" t="s">
        <v>70</v>
      </c>
      <c r="G29" s="149" t="s">
        <v>52</v>
      </c>
      <c r="H29" s="150"/>
      <c r="I29" s="149" t="s">
        <v>21</v>
      </c>
      <c r="J29" s="150"/>
      <c r="K29" s="149" t="s">
        <v>21</v>
      </c>
      <c r="L29" s="150"/>
      <c r="M29" s="149">
        <v>0.4</v>
      </c>
      <c r="N29" s="150"/>
      <c r="O29" s="149">
        <v>0.4</v>
      </c>
      <c r="P29" s="150"/>
    </row>
    <row r="30" spans="1:16" ht="188.25" customHeight="1">
      <c r="A30" s="159" t="s">
        <v>75</v>
      </c>
      <c r="B30" s="147" t="s">
        <v>76</v>
      </c>
      <c r="C30" s="139" t="s">
        <v>77</v>
      </c>
      <c r="D30" s="140"/>
      <c r="E30" s="145" t="s">
        <v>55</v>
      </c>
      <c r="F30" s="166" t="s">
        <v>56</v>
      </c>
      <c r="G30" s="139" t="s">
        <v>52</v>
      </c>
      <c r="H30" s="140"/>
      <c r="I30" s="139" t="s">
        <v>21</v>
      </c>
      <c r="J30" s="140"/>
      <c r="K30" s="139" t="s">
        <v>21</v>
      </c>
      <c r="L30" s="140"/>
      <c r="M30" s="139">
        <v>0.6</v>
      </c>
      <c r="N30" s="140"/>
      <c r="O30" s="139">
        <v>0.6</v>
      </c>
      <c r="P30" s="140"/>
    </row>
    <row r="31" spans="1:16" ht="15.6">
      <c r="A31" s="165"/>
      <c r="B31" s="157"/>
      <c r="C31" s="151"/>
      <c r="D31" s="152"/>
      <c r="E31" s="158"/>
      <c r="F31" s="167"/>
      <c r="G31" s="151"/>
      <c r="H31" s="152"/>
      <c r="I31" s="151"/>
      <c r="J31" s="152"/>
      <c r="K31" s="151"/>
      <c r="L31" s="152"/>
      <c r="M31" s="151"/>
      <c r="N31" s="152"/>
      <c r="O31" s="151"/>
      <c r="P31" s="152"/>
    </row>
    <row r="32" spans="1:16" ht="63" customHeight="1" thickBot="1">
      <c r="A32" s="160"/>
      <c r="B32" s="148"/>
      <c r="C32" s="141" t="s">
        <v>40</v>
      </c>
      <c r="D32" s="142"/>
      <c r="E32" s="146"/>
      <c r="F32" s="168"/>
      <c r="G32" s="141"/>
      <c r="H32" s="142"/>
      <c r="I32" s="141"/>
      <c r="J32" s="142"/>
      <c r="K32" s="141"/>
      <c r="L32" s="142"/>
      <c r="M32" s="141"/>
      <c r="N32" s="142"/>
      <c r="O32" s="141"/>
      <c r="P32" s="142"/>
    </row>
    <row r="33" spans="1:16" ht="125.4" thickBot="1">
      <c r="A33" s="18" t="s">
        <v>78</v>
      </c>
      <c r="B33" s="21" t="s">
        <v>79</v>
      </c>
      <c r="C33" s="149"/>
      <c r="D33" s="150"/>
      <c r="E33" s="24"/>
      <c r="F33" s="24"/>
      <c r="G33" s="163"/>
      <c r="H33" s="164"/>
      <c r="I33" s="163"/>
      <c r="J33" s="164"/>
      <c r="K33" s="163"/>
      <c r="L33" s="164"/>
      <c r="M33" s="163"/>
      <c r="N33" s="164"/>
      <c r="O33" s="149"/>
      <c r="P33" s="150"/>
    </row>
    <row r="34" spans="1:16" ht="221.25" customHeight="1">
      <c r="A34" s="159" t="s">
        <v>80</v>
      </c>
      <c r="B34" s="147" t="s">
        <v>81</v>
      </c>
      <c r="C34" s="139" t="s">
        <v>82</v>
      </c>
      <c r="D34" s="140"/>
      <c r="E34" s="145" t="s">
        <v>12</v>
      </c>
      <c r="F34" s="166" t="s">
        <v>83</v>
      </c>
      <c r="G34" s="139" t="s">
        <v>20</v>
      </c>
      <c r="H34" s="140"/>
      <c r="I34" s="139" t="s">
        <v>21</v>
      </c>
      <c r="J34" s="140"/>
      <c r="K34" s="139">
        <v>75.3</v>
      </c>
      <c r="L34" s="140"/>
      <c r="M34" s="139" t="s">
        <v>21</v>
      </c>
      <c r="N34" s="140"/>
      <c r="O34" s="139" t="s">
        <v>21</v>
      </c>
      <c r="P34" s="140"/>
    </row>
    <row r="35" spans="1:16">
      <c r="A35" s="165"/>
      <c r="B35" s="157"/>
      <c r="C35" s="151"/>
      <c r="D35" s="152"/>
      <c r="E35" s="158"/>
      <c r="F35" s="167"/>
      <c r="G35" s="151"/>
      <c r="H35" s="152"/>
      <c r="I35" s="151"/>
      <c r="J35" s="152"/>
      <c r="K35" s="151"/>
      <c r="L35" s="152"/>
      <c r="M35" s="151"/>
      <c r="N35" s="152"/>
      <c r="O35" s="151"/>
      <c r="P35" s="152"/>
    </row>
    <row r="36" spans="1:16" ht="15" thickBot="1">
      <c r="A36" s="160"/>
      <c r="B36" s="148"/>
      <c r="C36" s="141"/>
      <c r="D36" s="142"/>
      <c r="E36" s="146"/>
      <c r="F36" s="168"/>
      <c r="G36" s="141"/>
      <c r="H36" s="142"/>
      <c r="I36" s="141"/>
      <c r="J36" s="142"/>
      <c r="K36" s="141"/>
      <c r="L36" s="142"/>
      <c r="M36" s="141"/>
      <c r="N36" s="142"/>
      <c r="O36" s="141"/>
      <c r="P36" s="142"/>
    </row>
    <row r="37" spans="1:16" ht="125.25" customHeight="1">
      <c r="A37" s="159" t="s">
        <v>84</v>
      </c>
      <c r="B37" s="147" t="s">
        <v>85</v>
      </c>
      <c r="C37" s="139"/>
      <c r="D37" s="140"/>
      <c r="E37" s="143"/>
      <c r="F37" s="20" t="s">
        <v>86</v>
      </c>
      <c r="G37" s="139" t="s">
        <v>20</v>
      </c>
      <c r="H37" s="140"/>
      <c r="I37" s="139" t="s">
        <v>21</v>
      </c>
      <c r="J37" s="140"/>
      <c r="K37" s="139">
        <v>568.79999999999995</v>
      </c>
      <c r="L37" s="140"/>
      <c r="M37" s="181"/>
      <c r="N37" s="182"/>
      <c r="O37" s="139"/>
      <c r="P37" s="140"/>
    </row>
    <row r="38" spans="1:16" ht="31.8" thickBot="1">
      <c r="A38" s="160"/>
      <c r="B38" s="148"/>
      <c r="C38" s="141"/>
      <c r="D38" s="142"/>
      <c r="E38" s="144"/>
      <c r="F38" s="19" t="s">
        <v>87</v>
      </c>
      <c r="G38" s="141"/>
      <c r="H38" s="142"/>
      <c r="I38" s="141"/>
      <c r="J38" s="142"/>
      <c r="K38" s="141"/>
      <c r="L38" s="142"/>
      <c r="M38" s="183"/>
      <c r="N38" s="184"/>
      <c r="O38" s="141"/>
      <c r="P38" s="142"/>
    </row>
    <row r="39" spans="1:16" ht="171.6">
      <c r="A39" s="143"/>
      <c r="B39" s="17" t="s">
        <v>88</v>
      </c>
      <c r="C39" s="139" t="s">
        <v>45</v>
      </c>
      <c r="D39" s="140"/>
      <c r="E39" s="145" t="s">
        <v>67</v>
      </c>
      <c r="F39" s="143"/>
      <c r="G39" s="181"/>
      <c r="H39" s="182"/>
      <c r="I39" s="181"/>
      <c r="J39" s="182"/>
      <c r="K39" s="193">
        <v>247.4</v>
      </c>
      <c r="L39" s="194"/>
      <c r="M39" s="193">
        <v>123.3</v>
      </c>
      <c r="N39" s="194"/>
      <c r="O39" s="193"/>
      <c r="P39" s="194"/>
    </row>
    <row r="40" spans="1:16" ht="202.8">
      <c r="A40" s="156"/>
      <c r="B40" s="17" t="s">
        <v>89</v>
      </c>
      <c r="C40" s="151"/>
      <c r="D40" s="152"/>
      <c r="E40" s="158"/>
      <c r="F40" s="156"/>
      <c r="G40" s="191"/>
      <c r="H40" s="192"/>
      <c r="I40" s="191"/>
      <c r="J40" s="192"/>
      <c r="K40" s="195"/>
      <c r="L40" s="196"/>
      <c r="M40" s="195"/>
      <c r="N40" s="196"/>
      <c r="O40" s="195"/>
      <c r="P40" s="196"/>
    </row>
    <row r="41" spans="1:16" ht="218.4">
      <c r="A41" s="156"/>
      <c r="B41" s="17" t="s">
        <v>90</v>
      </c>
      <c r="C41" s="151"/>
      <c r="D41" s="152"/>
      <c r="E41" s="158"/>
      <c r="F41" s="156"/>
      <c r="G41" s="191"/>
      <c r="H41" s="192"/>
      <c r="I41" s="191"/>
      <c r="J41" s="192"/>
      <c r="K41" s="195"/>
      <c r="L41" s="196"/>
      <c r="M41" s="195"/>
      <c r="N41" s="196"/>
      <c r="O41" s="195"/>
      <c r="P41" s="196"/>
    </row>
    <row r="42" spans="1:16" ht="390">
      <c r="A42" s="156"/>
      <c r="B42" s="17" t="s">
        <v>91</v>
      </c>
      <c r="C42" s="151"/>
      <c r="D42" s="152"/>
      <c r="E42" s="158"/>
      <c r="F42" s="156"/>
      <c r="G42" s="191"/>
      <c r="H42" s="192"/>
      <c r="I42" s="191"/>
      <c r="J42" s="192"/>
      <c r="K42" s="195"/>
      <c r="L42" s="196"/>
      <c r="M42" s="195"/>
      <c r="N42" s="196"/>
      <c r="O42" s="195"/>
      <c r="P42" s="196"/>
    </row>
    <row r="43" spans="1:16" ht="249.6">
      <c r="A43" s="156"/>
      <c r="B43" s="17" t="s">
        <v>92</v>
      </c>
      <c r="C43" s="151"/>
      <c r="D43" s="152"/>
      <c r="E43" s="158"/>
      <c r="F43" s="156"/>
      <c r="G43" s="191"/>
      <c r="H43" s="192"/>
      <c r="I43" s="191"/>
      <c r="J43" s="192"/>
      <c r="K43" s="195"/>
      <c r="L43" s="196"/>
      <c r="M43" s="195"/>
      <c r="N43" s="196"/>
      <c r="O43" s="195"/>
      <c r="P43" s="196"/>
    </row>
    <row r="44" spans="1:16" ht="409.6">
      <c r="A44" s="156"/>
      <c r="B44" s="17" t="s">
        <v>93</v>
      </c>
      <c r="C44" s="151"/>
      <c r="D44" s="152"/>
      <c r="E44" s="158"/>
      <c r="F44" s="156"/>
      <c r="G44" s="191"/>
      <c r="H44" s="192"/>
      <c r="I44" s="191"/>
      <c r="J44" s="192"/>
      <c r="K44" s="195"/>
      <c r="L44" s="196"/>
      <c r="M44" s="195"/>
      <c r="N44" s="196"/>
      <c r="O44" s="195"/>
      <c r="P44" s="196"/>
    </row>
    <row r="45" spans="1:16">
      <c r="A45" s="156"/>
      <c r="B45" s="7"/>
      <c r="C45" s="151"/>
      <c r="D45" s="152"/>
      <c r="E45" s="158"/>
      <c r="F45" s="156"/>
      <c r="G45" s="191"/>
      <c r="H45" s="192"/>
      <c r="I45" s="191"/>
      <c r="J45" s="192"/>
      <c r="K45" s="195"/>
      <c r="L45" s="196"/>
      <c r="M45" s="195"/>
      <c r="N45" s="196"/>
      <c r="O45" s="195"/>
      <c r="P45" s="196"/>
    </row>
    <row r="46" spans="1:16">
      <c r="A46" s="156"/>
      <c r="B46" s="7"/>
      <c r="C46" s="151"/>
      <c r="D46" s="152"/>
      <c r="E46" s="158"/>
      <c r="F46" s="156"/>
      <c r="G46" s="191"/>
      <c r="H46" s="192"/>
      <c r="I46" s="191"/>
      <c r="J46" s="192"/>
      <c r="K46" s="195"/>
      <c r="L46" s="196"/>
      <c r="M46" s="195"/>
      <c r="N46" s="196"/>
      <c r="O46" s="195"/>
      <c r="P46" s="196"/>
    </row>
    <row r="47" spans="1:16">
      <c r="A47" s="156"/>
      <c r="B47" s="7"/>
      <c r="C47" s="151"/>
      <c r="D47" s="152"/>
      <c r="E47" s="158"/>
      <c r="F47" s="156"/>
      <c r="G47" s="191"/>
      <c r="H47" s="192"/>
      <c r="I47" s="191"/>
      <c r="J47" s="192"/>
      <c r="K47" s="195"/>
      <c r="L47" s="196"/>
      <c r="M47" s="195"/>
      <c r="N47" s="196"/>
      <c r="O47" s="195"/>
      <c r="P47" s="196"/>
    </row>
    <row r="48" spans="1:16">
      <c r="A48" s="156"/>
      <c r="B48" s="7"/>
      <c r="C48" s="151"/>
      <c r="D48" s="152"/>
      <c r="E48" s="158"/>
      <c r="F48" s="156"/>
      <c r="G48" s="191"/>
      <c r="H48" s="192"/>
      <c r="I48" s="191"/>
      <c r="J48" s="192"/>
      <c r="K48" s="195"/>
      <c r="L48" s="196"/>
      <c r="M48" s="195"/>
      <c r="N48" s="196"/>
      <c r="O48" s="195"/>
      <c r="P48" s="196"/>
    </row>
    <row r="49" spans="1:16">
      <c r="A49" s="156"/>
      <c r="B49" s="7"/>
      <c r="C49" s="151"/>
      <c r="D49" s="152"/>
      <c r="E49" s="158"/>
      <c r="F49" s="156"/>
      <c r="G49" s="191"/>
      <c r="H49" s="192"/>
      <c r="I49" s="191"/>
      <c r="J49" s="192"/>
      <c r="K49" s="195"/>
      <c r="L49" s="196"/>
      <c r="M49" s="195"/>
      <c r="N49" s="196"/>
      <c r="O49" s="195"/>
      <c r="P49" s="196"/>
    </row>
    <row r="50" spans="1:16">
      <c r="A50" s="156"/>
      <c r="B50" s="7"/>
      <c r="C50" s="151"/>
      <c r="D50" s="152"/>
      <c r="E50" s="158"/>
      <c r="F50" s="156"/>
      <c r="G50" s="191"/>
      <c r="H50" s="192"/>
      <c r="I50" s="191"/>
      <c r="J50" s="192"/>
      <c r="K50" s="195"/>
      <c r="L50" s="196"/>
      <c r="M50" s="195"/>
      <c r="N50" s="196"/>
      <c r="O50" s="195"/>
      <c r="P50" s="196"/>
    </row>
    <row r="51" spans="1:16">
      <c r="A51" s="156"/>
      <c r="B51" s="7"/>
      <c r="C51" s="151"/>
      <c r="D51" s="152"/>
      <c r="E51" s="158"/>
      <c r="F51" s="156"/>
      <c r="G51" s="191"/>
      <c r="H51" s="192"/>
      <c r="I51" s="191"/>
      <c r="J51" s="192"/>
      <c r="K51" s="195"/>
      <c r="L51" s="196"/>
      <c r="M51" s="195"/>
      <c r="N51" s="196"/>
      <c r="O51" s="195"/>
      <c r="P51" s="196"/>
    </row>
    <row r="52" spans="1:16">
      <c r="A52" s="156"/>
      <c r="B52" s="7"/>
      <c r="C52" s="151"/>
      <c r="D52" s="152"/>
      <c r="E52" s="158"/>
      <c r="F52" s="156"/>
      <c r="G52" s="191"/>
      <c r="H52" s="192"/>
      <c r="I52" s="191"/>
      <c r="J52" s="192"/>
      <c r="K52" s="195"/>
      <c r="L52" s="196"/>
      <c r="M52" s="195"/>
      <c r="N52" s="196"/>
      <c r="O52" s="195"/>
      <c r="P52" s="196"/>
    </row>
    <row r="53" spans="1:16">
      <c r="A53" s="156"/>
      <c r="B53" s="7"/>
      <c r="C53" s="151"/>
      <c r="D53" s="152"/>
      <c r="E53" s="158"/>
      <c r="F53" s="156"/>
      <c r="G53" s="191"/>
      <c r="H53" s="192"/>
      <c r="I53" s="191"/>
      <c r="J53" s="192"/>
      <c r="K53" s="195"/>
      <c r="L53" s="196"/>
      <c r="M53" s="195"/>
      <c r="N53" s="196"/>
      <c r="O53" s="195"/>
      <c r="P53" s="196"/>
    </row>
    <row r="54" spans="1:16" ht="15" thickBot="1">
      <c r="A54" s="144"/>
      <c r="B54" s="6"/>
      <c r="C54" s="141"/>
      <c r="D54" s="142"/>
      <c r="E54" s="146"/>
      <c r="F54" s="144"/>
      <c r="G54" s="183"/>
      <c r="H54" s="184"/>
      <c r="I54" s="183"/>
      <c r="J54" s="184"/>
      <c r="K54" s="197"/>
      <c r="L54" s="198"/>
      <c r="M54" s="197"/>
      <c r="N54" s="198"/>
      <c r="O54" s="197"/>
      <c r="P54" s="198"/>
    </row>
    <row r="55" spans="1:16" ht="218.4">
      <c r="A55" s="143"/>
      <c r="B55" s="17" t="s">
        <v>94</v>
      </c>
      <c r="C55" s="139" t="s">
        <v>29</v>
      </c>
      <c r="D55" s="140"/>
      <c r="E55" s="145" t="s">
        <v>101</v>
      </c>
      <c r="F55" s="20" t="s">
        <v>86</v>
      </c>
      <c r="G55" s="139" t="s">
        <v>20</v>
      </c>
      <c r="H55" s="140"/>
      <c r="I55" s="185" t="s">
        <v>21</v>
      </c>
      <c r="J55" s="186"/>
      <c r="K55" s="139">
        <v>105.4</v>
      </c>
      <c r="L55" s="140"/>
      <c r="M55" s="139">
        <v>55.1</v>
      </c>
      <c r="N55" s="140"/>
      <c r="O55" s="139" t="s">
        <v>21</v>
      </c>
      <c r="P55" s="140"/>
    </row>
    <row r="56" spans="1:16" ht="31.2">
      <c r="A56" s="156"/>
      <c r="B56" s="17" t="s">
        <v>95</v>
      </c>
      <c r="C56" s="151"/>
      <c r="D56" s="152"/>
      <c r="E56" s="158"/>
      <c r="F56" s="20" t="s">
        <v>87</v>
      </c>
      <c r="G56" s="151"/>
      <c r="H56" s="152"/>
      <c r="I56" s="189"/>
      <c r="J56" s="190"/>
      <c r="K56" s="151"/>
      <c r="L56" s="152"/>
      <c r="M56" s="151"/>
      <c r="N56" s="152"/>
      <c r="O56" s="151"/>
      <c r="P56" s="152"/>
    </row>
    <row r="57" spans="1:16" ht="15.6">
      <c r="A57" s="156"/>
      <c r="B57" s="17"/>
      <c r="C57" s="151"/>
      <c r="D57" s="152"/>
      <c r="E57" s="158"/>
      <c r="F57" s="7"/>
      <c r="G57" s="151"/>
      <c r="H57" s="152"/>
      <c r="I57" s="189"/>
      <c r="J57" s="190"/>
      <c r="K57" s="151"/>
      <c r="L57" s="152"/>
      <c r="M57" s="151"/>
      <c r="N57" s="152"/>
      <c r="O57" s="151"/>
      <c r="P57" s="152"/>
    </row>
    <row r="58" spans="1:16" ht="140.4">
      <c r="A58" s="156"/>
      <c r="B58" s="25" t="s">
        <v>96</v>
      </c>
      <c r="C58" s="151"/>
      <c r="D58" s="152"/>
      <c r="E58" s="158"/>
      <c r="F58" s="7"/>
      <c r="G58" s="151"/>
      <c r="H58" s="152"/>
      <c r="I58" s="189"/>
      <c r="J58" s="190"/>
      <c r="K58" s="151"/>
      <c r="L58" s="152"/>
      <c r="M58" s="151"/>
      <c r="N58" s="152"/>
      <c r="O58" s="151"/>
      <c r="P58" s="152"/>
    </row>
    <row r="59" spans="1:16" ht="15.6">
      <c r="A59" s="156"/>
      <c r="B59" s="17"/>
      <c r="C59" s="151"/>
      <c r="D59" s="152"/>
      <c r="E59" s="158"/>
      <c r="F59" s="7"/>
      <c r="G59" s="151"/>
      <c r="H59" s="152"/>
      <c r="I59" s="189"/>
      <c r="J59" s="190"/>
      <c r="K59" s="151"/>
      <c r="L59" s="152"/>
      <c r="M59" s="151"/>
      <c r="N59" s="152"/>
      <c r="O59" s="151"/>
      <c r="P59" s="152"/>
    </row>
    <row r="60" spans="1:16" ht="249.6">
      <c r="A60" s="156"/>
      <c r="B60" s="17" t="s">
        <v>97</v>
      </c>
      <c r="C60" s="151"/>
      <c r="D60" s="152"/>
      <c r="E60" s="158"/>
      <c r="F60" s="7"/>
      <c r="G60" s="151"/>
      <c r="H60" s="152"/>
      <c r="I60" s="189"/>
      <c r="J60" s="190"/>
      <c r="K60" s="151"/>
      <c r="L60" s="152"/>
      <c r="M60" s="151"/>
      <c r="N60" s="152"/>
      <c r="O60" s="151"/>
      <c r="P60" s="152"/>
    </row>
    <row r="61" spans="1:16" ht="15.6">
      <c r="A61" s="156"/>
      <c r="B61" s="17"/>
      <c r="C61" s="151"/>
      <c r="D61" s="152"/>
      <c r="E61" s="158"/>
      <c r="F61" s="7"/>
      <c r="G61" s="151"/>
      <c r="H61" s="152"/>
      <c r="I61" s="189"/>
      <c r="J61" s="190"/>
      <c r="K61" s="151"/>
      <c r="L61" s="152"/>
      <c r="M61" s="151"/>
      <c r="N61" s="152"/>
      <c r="O61" s="151"/>
      <c r="P61" s="152"/>
    </row>
    <row r="62" spans="1:16" ht="249.6">
      <c r="A62" s="156"/>
      <c r="B62" s="17" t="s">
        <v>98</v>
      </c>
      <c r="C62" s="151"/>
      <c r="D62" s="152"/>
      <c r="E62" s="158"/>
      <c r="F62" s="7"/>
      <c r="G62" s="151"/>
      <c r="H62" s="152"/>
      <c r="I62" s="189"/>
      <c r="J62" s="190"/>
      <c r="K62" s="151"/>
      <c r="L62" s="152"/>
      <c r="M62" s="151"/>
      <c r="N62" s="152"/>
      <c r="O62" s="151"/>
      <c r="P62" s="152"/>
    </row>
    <row r="63" spans="1:16" ht="15.6">
      <c r="A63" s="156"/>
      <c r="B63" s="17"/>
      <c r="C63" s="151"/>
      <c r="D63" s="152"/>
      <c r="E63" s="158"/>
      <c r="F63" s="7"/>
      <c r="G63" s="151"/>
      <c r="H63" s="152"/>
      <c r="I63" s="189"/>
      <c r="J63" s="190"/>
      <c r="K63" s="151"/>
      <c r="L63" s="152"/>
      <c r="M63" s="151"/>
      <c r="N63" s="152"/>
      <c r="O63" s="151"/>
      <c r="P63" s="152"/>
    </row>
    <row r="64" spans="1:16" ht="124.8">
      <c r="A64" s="156"/>
      <c r="B64" s="17" t="s">
        <v>99</v>
      </c>
      <c r="C64" s="151"/>
      <c r="D64" s="152"/>
      <c r="E64" s="158"/>
      <c r="F64" s="7"/>
      <c r="G64" s="151"/>
      <c r="H64" s="152"/>
      <c r="I64" s="189"/>
      <c r="J64" s="190"/>
      <c r="K64" s="151"/>
      <c r="L64" s="152"/>
      <c r="M64" s="151"/>
      <c r="N64" s="152"/>
      <c r="O64" s="151"/>
      <c r="P64" s="152"/>
    </row>
    <row r="65" spans="1:16" ht="16.2" thickBot="1">
      <c r="A65" s="144"/>
      <c r="B65" s="21" t="s">
        <v>100</v>
      </c>
      <c r="C65" s="141"/>
      <c r="D65" s="142"/>
      <c r="E65" s="146"/>
      <c r="F65" s="6"/>
      <c r="G65" s="141"/>
      <c r="H65" s="142"/>
      <c r="I65" s="187"/>
      <c r="J65" s="188"/>
      <c r="K65" s="141"/>
      <c r="L65" s="142"/>
      <c r="M65" s="141"/>
      <c r="N65" s="142"/>
      <c r="O65" s="141"/>
      <c r="P65" s="142"/>
    </row>
    <row r="66" spans="1:16" ht="141" customHeight="1">
      <c r="A66" s="143"/>
      <c r="B66" s="147" t="s">
        <v>102</v>
      </c>
      <c r="C66" s="139" t="s">
        <v>29</v>
      </c>
      <c r="D66" s="140"/>
      <c r="E66" s="145" t="s">
        <v>30</v>
      </c>
      <c r="F66" s="20" t="s">
        <v>31</v>
      </c>
      <c r="G66" s="139" t="s">
        <v>20</v>
      </c>
      <c r="H66" s="140"/>
      <c r="I66" s="139" t="s">
        <v>21</v>
      </c>
      <c r="J66" s="140"/>
      <c r="K66" s="139">
        <v>227.5</v>
      </c>
      <c r="L66" s="140"/>
      <c r="M66" s="139">
        <v>44.8</v>
      </c>
      <c r="N66" s="140"/>
      <c r="O66" s="139">
        <v>227.6</v>
      </c>
      <c r="P66" s="140"/>
    </row>
    <row r="67" spans="1:16" ht="15.6">
      <c r="A67" s="156"/>
      <c r="B67" s="157"/>
      <c r="C67" s="151"/>
      <c r="D67" s="152"/>
      <c r="E67" s="158"/>
      <c r="F67" s="20"/>
      <c r="G67" s="151"/>
      <c r="H67" s="152"/>
      <c r="I67" s="151"/>
      <c r="J67" s="152"/>
      <c r="K67" s="151"/>
      <c r="L67" s="152"/>
      <c r="M67" s="151"/>
      <c r="N67" s="152"/>
      <c r="O67" s="151"/>
      <c r="P67" s="152"/>
    </row>
    <row r="68" spans="1:16" ht="15.6">
      <c r="A68" s="156"/>
      <c r="B68" s="157"/>
      <c r="C68" s="151"/>
      <c r="D68" s="152"/>
      <c r="E68" s="158"/>
      <c r="F68" s="20"/>
      <c r="G68" s="151"/>
      <c r="H68" s="152"/>
      <c r="I68" s="151"/>
      <c r="J68" s="152"/>
      <c r="K68" s="151"/>
      <c r="L68" s="152"/>
      <c r="M68" s="151"/>
      <c r="N68" s="152"/>
      <c r="O68" s="151"/>
      <c r="P68" s="152"/>
    </row>
    <row r="69" spans="1:16" ht="109.2">
      <c r="A69" s="156"/>
      <c r="B69" s="157"/>
      <c r="C69" s="151"/>
      <c r="D69" s="152"/>
      <c r="E69" s="158"/>
      <c r="F69" s="20" t="s">
        <v>103</v>
      </c>
      <c r="G69" s="151"/>
      <c r="H69" s="152"/>
      <c r="I69" s="151"/>
      <c r="J69" s="152"/>
      <c r="K69" s="151"/>
      <c r="L69" s="152"/>
      <c r="M69" s="151"/>
      <c r="N69" s="152"/>
      <c r="O69" s="151"/>
      <c r="P69" s="152"/>
    </row>
    <row r="70" spans="1:16" ht="15.6">
      <c r="A70" s="156"/>
      <c r="B70" s="157"/>
      <c r="C70" s="151"/>
      <c r="D70" s="152"/>
      <c r="E70" s="158"/>
      <c r="F70" s="7"/>
      <c r="G70" s="151"/>
      <c r="H70" s="152"/>
      <c r="I70" s="151"/>
      <c r="J70" s="152"/>
      <c r="K70" s="151"/>
      <c r="L70" s="152"/>
      <c r="M70" s="151"/>
      <c r="N70" s="152"/>
      <c r="O70" s="151"/>
      <c r="P70" s="152"/>
    </row>
    <row r="71" spans="1:16" ht="15.75" customHeight="1">
      <c r="A71" s="156"/>
      <c r="B71" s="157"/>
      <c r="C71" s="151"/>
      <c r="D71" s="152"/>
      <c r="E71" s="158"/>
      <c r="F71" s="7"/>
      <c r="G71" s="151" t="s">
        <v>104</v>
      </c>
      <c r="H71" s="152"/>
      <c r="I71" s="151"/>
      <c r="J71" s="152"/>
      <c r="K71" s="151"/>
      <c r="L71" s="152"/>
      <c r="M71" s="151"/>
      <c r="N71" s="152"/>
      <c r="O71" s="151"/>
      <c r="P71" s="152"/>
    </row>
    <row r="72" spans="1:16" ht="16.2" thickBot="1">
      <c r="A72" s="144"/>
      <c r="B72" s="148"/>
      <c r="C72" s="141"/>
      <c r="D72" s="142"/>
      <c r="E72" s="146"/>
      <c r="F72" s="6"/>
      <c r="G72" s="169"/>
      <c r="H72" s="170"/>
      <c r="I72" s="141">
        <v>437.5</v>
      </c>
      <c r="J72" s="142"/>
      <c r="K72" s="141">
        <v>416.9</v>
      </c>
      <c r="L72" s="142"/>
      <c r="M72" s="141">
        <v>412.8</v>
      </c>
      <c r="N72" s="142"/>
      <c r="O72" s="141">
        <v>392.2</v>
      </c>
      <c r="P72" s="142"/>
    </row>
    <row r="73" spans="1:16" ht="281.39999999999998" thickBot="1">
      <c r="A73" s="26"/>
      <c r="B73" s="21" t="s">
        <v>105</v>
      </c>
      <c r="C73" s="149" t="s">
        <v>40</v>
      </c>
      <c r="D73" s="150"/>
      <c r="E73" s="22" t="s">
        <v>25</v>
      </c>
      <c r="F73" s="19" t="s">
        <v>31</v>
      </c>
      <c r="G73" s="149" t="s">
        <v>20</v>
      </c>
      <c r="H73" s="150"/>
      <c r="I73" s="149" t="s">
        <v>21</v>
      </c>
      <c r="J73" s="150"/>
      <c r="K73" s="149" t="s">
        <v>21</v>
      </c>
      <c r="L73" s="150"/>
      <c r="M73" s="149" t="s">
        <v>21</v>
      </c>
      <c r="N73" s="150"/>
      <c r="O73" s="149">
        <v>1488.4</v>
      </c>
      <c r="P73" s="150"/>
    </row>
    <row r="74" spans="1:16" ht="62.4">
      <c r="A74" s="143"/>
      <c r="B74" s="17" t="s">
        <v>106</v>
      </c>
      <c r="C74" s="139" t="s">
        <v>111</v>
      </c>
      <c r="D74" s="140"/>
      <c r="E74" s="145" t="s">
        <v>67</v>
      </c>
      <c r="F74" s="166" t="s">
        <v>112</v>
      </c>
      <c r="G74" s="139" t="s">
        <v>20</v>
      </c>
      <c r="H74" s="140"/>
      <c r="I74" s="181"/>
      <c r="J74" s="182"/>
      <c r="K74" s="139">
        <v>20</v>
      </c>
      <c r="L74" s="140"/>
      <c r="M74" s="139">
        <v>16.600000000000001</v>
      </c>
      <c r="N74" s="140"/>
      <c r="O74" s="139" t="s">
        <v>21</v>
      </c>
      <c r="P74" s="140"/>
    </row>
    <row r="75" spans="1:16" ht="171.6">
      <c r="A75" s="156"/>
      <c r="B75" s="17" t="s">
        <v>107</v>
      </c>
      <c r="C75" s="151"/>
      <c r="D75" s="152"/>
      <c r="E75" s="158"/>
      <c r="F75" s="167"/>
      <c r="G75" s="151"/>
      <c r="H75" s="152"/>
      <c r="I75" s="191"/>
      <c r="J75" s="192"/>
      <c r="K75" s="151"/>
      <c r="L75" s="152"/>
      <c r="M75" s="151" t="s">
        <v>113</v>
      </c>
      <c r="N75" s="152"/>
      <c r="O75" s="151"/>
      <c r="P75" s="152"/>
    </row>
    <row r="76" spans="1:16" ht="140.4">
      <c r="A76" s="156"/>
      <c r="B76" s="17" t="s">
        <v>108</v>
      </c>
      <c r="C76" s="151"/>
      <c r="D76" s="152"/>
      <c r="E76" s="158"/>
      <c r="F76" s="167"/>
      <c r="G76" s="151"/>
      <c r="H76" s="152"/>
      <c r="I76" s="191"/>
      <c r="J76" s="192"/>
      <c r="K76" s="151"/>
      <c r="L76" s="152"/>
      <c r="M76" s="151"/>
      <c r="N76" s="152"/>
      <c r="O76" s="151"/>
      <c r="P76" s="152"/>
    </row>
    <row r="77" spans="1:16" ht="187.2">
      <c r="A77" s="156"/>
      <c r="B77" s="17" t="s">
        <v>109</v>
      </c>
      <c r="C77" s="151"/>
      <c r="D77" s="152"/>
      <c r="E77" s="158"/>
      <c r="F77" s="167"/>
      <c r="G77" s="151"/>
      <c r="H77" s="152"/>
      <c r="I77" s="191"/>
      <c r="J77" s="192"/>
      <c r="K77" s="151"/>
      <c r="L77" s="152"/>
      <c r="M77" s="151"/>
      <c r="N77" s="152"/>
      <c r="O77" s="151"/>
      <c r="P77" s="152"/>
    </row>
    <row r="78" spans="1:16" ht="109.2">
      <c r="A78" s="156"/>
      <c r="B78" s="17" t="s">
        <v>110</v>
      </c>
      <c r="C78" s="151"/>
      <c r="D78" s="152"/>
      <c r="E78" s="158"/>
      <c r="F78" s="167"/>
      <c r="G78" s="151"/>
      <c r="H78" s="152"/>
      <c r="I78" s="191"/>
      <c r="J78" s="192"/>
      <c r="K78" s="151"/>
      <c r="L78" s="152"/>
      <c r="M78" s="151"/>
      <c r="N78" s="152"/>
      <c r="O78" s="151"/>
      <c r="P78" s="152"/>
    </row>
    <row r="79" spans="1:16" ht="15.75" customHeight="1">
      <c r="A79" s="156"/>
      <c r="B79" s="7"/>
      <c r="C79" s="151"/>
      <c r="D79" s="152"/>
      <c r="E79" s="158"/>
      <c r="F79" s="167"/>
      <c r="G79" s="151"/>
      <c r="H79" s="152"/>
      <c r="I79" s="191"/>
      <c r="J79" s="192"/>
      <c r="K79" s="151"/>
      <c r="L79" s="152"/>
      <c r="M79" s="151">
        <v>7</v>
      </c>
      <c r="N79" s="152"/>
      <c r="O79" s="151"/>
      <c r="P79" s="152"/>
    </row>
    <row r="80" spans="1:16" ht="15.6">
      <c r="A80" s="156"/>
      <c r="B80" s="7"/>
      <c r="C80" s="151"/>
      <c r="D80" s="152"/>
      <c r="E80" s="158"/>
      <c r="F80" s="167"/>
      <c r="G80" s="151"/>
      <c r="H80" s="152"/>
      <c r="I80" s="191"/>
      <c r="J80" s="192"/>
      <c r="K80" s="151"/>
      <c r="L80" s="152"/>
      <c r="M80" s="151"/>
      <c r="N80" s="152"/>
      <c r="O80" s="151"/>
      <c r="P80" s="152"/>
    </row>
    <row r="81" spans="1:16" ht="15.6">
      <c r="A81" s="156"/>
      <c r="B81" s="7"/>
      <c r="C81" s="151"/>
      <c r="D81" s="152"/>
      <c r="E81" s="158"/>
      <c r="F81" s="167"/>
      <c r="G81" s="151"/>
      <c r="H81" s="152"/>
      <c r="I81" s="191"/>
      <c r="J81" s="192"/>
      <c r="K81" s="151"/>
      <c r="L81" s="152"/>
      <c r="M81" s="151"/>
      <c r="N81" s="152"/>
      <c r="O81" s="151"/>
      <c r="P81" s="152"/>
    </row>
    <row r="82" spans="1:16" ht="15.6">
      <c r="A82" s="156"/>
      <c r="B82" s="7"/>
      <c r="C82" s="151"/>
      <c r="D82" s="152"/>
      <c r="E82" s="158"/>
      <c r="F82" s="167"/>
      <c r="G82" s="151"/>
      <c r="H82" s="152"/>
      <c r="I82" s="191"/>
      <c r="J82" s="192"/>
      <c r="K82" s="151"/>
      <c r="L82" s="152"/>
      <c r="M82" s="151"/>
      <c r="N82" s="152"/>
      <c r="O82" s="151"/>
      <c r="P82" s="152"/>
    </row>
    <row r="83" spans="1:16" ht="15.75" customHeight="1">
      <c r="A83" s="156"/>
      <c r="B83" s="7"/>
      <c r="C83" s="151"/>
      <c r="D83" s="152"/>
      <c r="E83" s="158"/>
      <c r="F83" s="167"/>
      <c r="G83" s="151"/>
      <c r="H83" s="152"/>
      <c r="I83" s="191"/>
      <c r="J83" s="192"/>
      <c r="K83" s="151"/>
      <c r="L83" s="152"/>
      <c r="M83" s="151">
        <v>2.2000000000000002</v>
      </c>
      <c r="N83" s="152"/>
      <c r="O83" s="151"/>
      <c r="P83" s="152"/>
    </row>
    <row r="84" spans="1:16" ht="15.6">
      <c r="A84" s="156"/>
      <c r="B84" s="7"/>
      <c r="C84" s="151"/>
      <c r="D84" s="152"/>
      <c r="E84" s="158"/>
      <c r="F84" s="167"/>
      <c r="G84" s="151"/>
      <c r="H84" s="152"/>
      <c r="I84" s="191"/>
      <c r="J84" s="192"/>
      <c r="K84" s="151"/>
      <c r="L84" s="152"/>
      <c r="M84" s="151"/>
      <c r="N84" s="152"/>
      <c r="O84" s="151"/>
      <c r="P84" s="152"/>
    </row>
    <row r="85" spans="1:16" ht="15.6">
      <c r="A85" s="156"/>
      <c r="B85" s="7"/>
      <c r="C85" s="151"/>
      <c r="D85" s="152"/>
      <c r="E85" s="158"/>
      <c r="F85" s="167"/>
      <c r="G85" s="151"/>
      <c r="H85" s="152"/>
      <c r="I85" s="191"/>
      <c r="J85" s="192"/>
      <c r="K85" s="151"/>
      <c r="L85" s="152"/>
      <c r="M85" s="151"/>
      <c r="N85" s="152"/>
      <c r="O85" s="151"/>
      <c r="P85" s="152"/>
    </row>
    <row r="86" spans="1:16" ht="15.6">
      <c r="A86" s="156"/>
      <c r="B86" s="7"/>
      <c r="C86" s="151"/>
      <c r="D86" s="152"/>
      <c r="E86" s="158"/>
      <c r="F86" s="167"/>
      <c r="G86" s="151"/>
      <c r="H86" s="152"/>
      <c r="I86" s="191"/>
      <c r="J86" s="192"/>
      <c r="K86" s="151"/>
      <c r="L86" s="152"/>
      <c r="M86" s="151"/>
      <c r="N86" s="152"/>
      <c r="O86" s="151"/>
      <c r="P86" s="152"/>
    </row>
    <row r="87" spans="1:16" ht="15.6">
      <c r="A87" s="156"/>
      <c r="B87" s="7"/>
      <c r="C87" s="151"/>
      <c r="D87" s="152"/>
      <c r="E87" s="158"/>
      <c r="F87" s="167"/>
      <c r="G87" s="151"/>
      <c r="H87" s="152"/>
      <c r="I87" s="191"/>
      <c r="J87" s="192"/>
      <c r="K87" s="151"/>
      <c r="L87" s="152"/>
      <c r="M87" s="151"/>
      <c r="N87" s="152"/>
      <c r="O87" s="151"/>
      <c r="P87" s="152"/>
    </row>
    <row r="88" spans="1:16" ht="15.6">
      <c r="A88" s="156"/>
      <c r="B88" s="7"/>
      <c r="C88" s="151"/>
      <c r="D88" s="152"/>
      <c r="E88" s="158"/>
      <c r="F88" s="167"/>
      <c r="G88" s="151"/>
      <c r="H88" s="152"/>
      <c r="I88" s="191"/>
      <c r="J88" s="192"/>
      <c r="K88" s="151"/>
      <c r="L88" s="152"/>
      <c r="M88" s="151"/>
      <c r="N88" s="152"/>
      <c r="O88" s="151"/>
      <c r="P88" s="152"/>
    </row>
    <row r="89" spans="1:16" ht="15.75" customHeight="1">
      <c r="A89" s="156"/>
      <c r="B89" s="7"/>
      <c r="C89" s="151"/>
      <c r="D89" s="152"/>
      <c r="E89" s="158"/>
      <c r="F89" s="167"/>
      <c r="G89" s="151"/>
      <c r="H89" s="152"/>
      <c r="I89" s="191"/>
      <c r="J89" s="192"/>
      <c r="K89" s="151"/>
      <c r="L89" s="152"/>
      <c r="M89" s="151">
        <v>2.4</v>
      </c>
      <c r="N89" s="152"/>
      <c r="O89" s="151"/>
      <c r="P89" s="152"/>
    </row>
    <row r="90" spans="1:16" ht="15.6">
      <c r="A90" s="156"/>
      <c r="B90" s="7"/>
      <c r="C90" s="151"/>
      <c r="D90" s="152"/>
      <c r="E90" s="158"/>
      <c r="F90" s="167"/>
      <c r="G90" s="151"/>
      <c r="H90" s="152"/>
      <c r="I90" s="191"/>
      <c r="J90" s="192"/>
      <c r="K90" s="151"/>
      <c r="L90" s="152"/>
      <c r="M90" s="151"/>
      <c r="N90" s="152"/>
      <c r="O90" s="151"/>
      <c r="P90" s="152"/>
    </row>
    <row r="91" spans="1:16" ht="15.6">
      <c r="A91" s="156"/>
      <c r="B91" s="7"/>
      <c r="C91" s="151"/>
      <c r="D91" s="152"/>
      <c r="E91" s="158"/>
      <c r="F91" s="167"/>
      <c r="G91" s="151"/>
      <c r="H91" s="152"/>
      <c r="I91" s="191"/>
      <c r="J91" s="192"/>
      <c r="K91" s="151"/>
      <c r="L91" s="152"/>
      <c r="M91" s="151"/>
      <c r="N91" s="152"/>
      <c r="O91" s="151"/>
      <c r="P91" s="152"/>
    </row>
    <row r="92" spans="1:16" ht="15.6">
      <c r="A92" s="156"/>
      <c r="B92" s="7"/>
      <c r="C92" s="151"/>
      <c r="D92" s="152"/>
      <c r="E92" s="158"/>
      <c r="F92" s="167"/>
      <c r="G92" s="151"/>
      <c r="H92" s="152"/>
      <c r="I92" s="191"/>
      <c r="J92" s="192"/>
      <c r="K92" s="151"/>
      <c r="L92" s="152"/>
      <c r="M92" s="151"/>
      <c r="N92" s="152"/>
      <c r="O92" s="151"/>
      <c r="P92" s="152"/>
    </row>
    <row r="93" spans="1:16" ht="15.6">
      <c r="A93" s="156"/>
      <c r="B93" s="7"/>
      <c r="C93" s="151"/>
      <c r="D93" s="152"/>
      <c r="E93" s="158"/>
      <c r="F93" s="167"/>
      <c r="G93" s="151"/>
      <c r="H93" s="152"/>
      <c r="I93" s="191"/>
      <c r="J93" s="192"/>
      <c r="K93" s="151"/>
      <c r="L93" s="152"/>
      <c r="M93" s="151"/>
      <c r="N93" s="152"/>
      <c r="O93" s="151"/>
      <c r="P93" s="152"/>
    </row>
    <row r="94" spans="1:16" ht="15.6">
      <c r="A94" s="156"/>
      <c r="B94" s="7"/>
      <c r="C94" s="151"/>
      <c r="D94" s="152"/>
      <c r="E94" s="158"/>
      <c r="F94" s="167"/>
      <c r="G94" s="151"/>
      <c r="H94" s="152"/>
      <c r="I94" s="191"/>
      <c r="J94" s="192"/>
      <c r="K94" s="151"/>
      <c r="L94" s="152"/>
      <c r="M94" s="151"/>
      <c r="N94" s="152"/>
      <c r="O94" s="151"/>
      <c r="P94" s="152"/>
    </row>
    <row r="95" spans="1:16" ht="15.6">
      <c r="A95" s="156"/>
      <c r="B95" s="7"/>
      <c r="C95" s="151"/>
      <c r="D95" s="152"/>
      <c r="E95" s="158"/>
      <c r="F95" s="167"/>
      <c r="G95" s="151"/>
      <c r="H95" s="152"/>
      <c r="I95" s="191"/>
      <c r="J95" s="192"/>
      <c r="K95" s="151"/>
      <c r="L95" s="152"/>
      <c r="M95" s="151"/>
      <c r="N95" s="152"/>
      <c r="O95" s="151"/>
      <c r="P95" s="152"/>
    </row>
    <row r="96" spans="1:16" ht="15.6">
      <c r="A96" s="156"/>
      <c r="B96" s="7"/>
      <c r="C96" s="151"/>
      <c r="D96" s="152"/>
      <c r="E96" s="158"/>
      <c r="F96" s="167"/>
      <c r="G96" s="151"/>
      <c r="H96" s="152"/>
      <c r="I96" s="191"/>
      <c r="J96" s="192"/>
      <c r="K96" s="151"/>
      <c r="L96" s="152"/>
      <c r="M96" s="151"/>
      <c r="N96" s="152"/>
      <c r="O96" s="151"/>
      <c r="P96" s="152"/>
    </row>
    <row r="97" spans="1:16" ht="16.2" thickBot="1">
      <c r="A97" s="144"/>
      <c r="B97" s="6"/>
      <c r="C97" s="141"/>
      <c r="D97" s="142"/>
      <c r="E97" s="146"/>
      <c r="F97" s="168"/>
      <c r="G97" s="141"/>
      <c r="H97" s="142"/>
      <c r="I97" s="183"/>
      <c r="J97" s="184"/>
      <c r="K97" s="141"/>
      <c r="L97" s="142"/>
      <c r="M97" s="141">
        <v>5</v>
      </c>
      <c r="N97" s="142"/>
      <c r="O97" s="141"/>
      <c r="P97" s="142"/>
    </row>
    <row r="98" spans="1:16" ht="125.4" thickBot="1">
      <c r="A98" s="26"/>
      <c r="B98" s="21" t="s">
        <v>114</v>
      </c>
      <c r="C98" s="149" t="s">
        <v>115</v>
      </c>
      <c r="D98" s="150"/>
      <c r="E98" s="22" t="s">
        <v>67</v>
      </c>
      <c r="F98" s="19" t="s">
        <v>116</v>
      </c>
      <c r="G98" s="179" t="s">
        <v>117</v>
      </c>
      <c r="H98" s="180"/>
      <c r="I98" s="149" t="s">
        <v>21</v>
      </c>
      <c r="J98" s="150"/>
      <c r="K98" s="149">
        <v>2.9</v>
      </c>
      <c r="L98" s="150"/>
      <c r="M98" s="149">
        <v>2</v>
      </c>
      <c r="N98" s="150"/>
      <c r="O98" s="149" t="s">
        <v>21</v>
      </c>
      <c r="P98" s="150"/>
    </row>
    <row r="99" spans="1:16" ht="93.75" customHeight="1">
      <c r="A99" s="143"/>
      <c r="B99" s="147" t="s">
        <v>118</v>
      </c>
      <c r="C99" s="139" t="s">
        <v>119</v>
      </c>
      <c r="D99" s="140"/>
      <c r="E99" s="145" t="s">
        <v>101</v>
      </c>
      <c r="F99" s="20" t="s">
        <v>86</v>
      </c>
      <c r="G99" s="139" t="s">
        <v>20</v>
      </c>
      <c r="H99" s="140"/>
      <c r="I99" s="185" t="s">
        <v>21</v>
      </c>
      <c r="J99" s="186"/>
      <c r="K99" s="139" t="s">
        <v>21</v>
      </c>
      <c r="L99" s="140"/>
      <c r="M99" s="139">
        <v>4.5999999999999996</v>
      </c>
      <c r="N99" s="140"/>
      <c r="O99" s="139"/>
      <c r="P99" s="140"/>
    </row>
    <row r="100" spans="1:16" ht="31.8" thickBot="1">
      <c r="A100" s="144"/>
      <c r="B100" s="148"/>
      <c r="C100" s="141"/>
      <c r="D100" s="142"/>
      <c r="E100" s="146"/>
      <c r="F100" s="19" t="s">
        <v>87</v>
      </c>
      <c r="G100" s="141"/>
      <c r="H100" s="142"/>
      <c r="I100" s="187"/>
      <c r="J100" s="188"/>
      <c r="K100" s="141"/>
      <c r="L100" s="142"/>
      <c r="M100" s="141"/>
      <c r="N100" s="142"/>
      <c r="O100" s="141"/>
      <c r="P100" s="142"/>
    </row>
    <row r="101" spans="1:16" ht="267" customHeight="1">
      <c r="A101" s="143"/>
      <c r="B101" s="147" t="s">
        <v>120</v>
      </c>
      <c r="C101" s="139" t="s">
        <v>121</v>
      </c>
      <c r="D101" s="140"/>
      <c r="E101" s="145" t="s">
        <v>25</v>
      </c>
      <c r="F101" s="20" t="s">
        <v>86</v>
      </c>
      <c r="G101" s="139" t="s">
        <v>20</v>
      </c>
      <c r="H101" s="140"/>
      <c r="I101" s="181"/>
      <c r="J101" s="182"/>
      <c r="K101" s="139">
        <v>0.8</v>
      </c>
      <c r="L101" s="140"/>
      <c r="M101" s="139">
        <v>1.8</v>
      </c>
      <c r="N101" s="140"/>
      <c r="O101" s="139"/>
      <c r="P101" s="140"/>
    </row>
    <row r="102" spans="1:16" ht="31.8" thickBot="1">
      <c r="A102" s="144"/>
      <c r="B102" s="148"/>
      <c r="C102" s="141"/>
      <c r="D102" s="142"/>
      <c r="E102" s="146"/>
      <c r="F102" s="19" t="s">
        <v>87</v>
      </c>
      <c r="G102" s="141"/>
      <c r="H102" s="142"/>
      <c r="I102" s="183"/>
      <c r="J102" s="184"/>
      <c r="K102" s="141"/>
      <c r="L102" s="142"/>
      <c r="M102" s="141"/>
      <c r="N102" s="142"/>
      <c r="O102" s="141"/>
      <c r="P102" s="142"/>
    </row>
    <row r="103" spans="1:16" ht="78.75" customHeight="1">
      <c r="A103" s="143"/>
      <c r="B103" s="147" t="s">
        <v>122</v>
      </c>
      <c r="C103" s="139" t="s">
        <v>123</v>
      </c>
      <c r="D103" s="140"/>
      <c r="E103" s="145" t="s">
        <v>25</v>
      </c>
      <c r="F103" s="166" t="s">
        <v>31</v>
      </c>
      <c r="G103" s="139" t="s">
        <v>20</v>
      </c>
      <c r="H103" s="140"/>
      <c r="I103" s="181"/>
      <c r="J103" s="182"/>
      <c r="K103" s="181"/>
      <c r="L103" s="182"/>
      <c r="M103" s="139">
        <v>27.4</v>
      </c>
      <c r="N103" s="140"/>
      <c r="O103" s="139"/>
      <c r="P103" s="140"/>
    </row>
    <row r="104" spans="1:16" ht="15" thickBot="1">
      <c r="A104" s="144"/>
      <c r="B104" s="148"/>
      <c r="C104" s="141"/>
      <c r="D104" s="142"/>
      <c r="E104" s="146"/>
      <c r="F104" s="168"/>
      <c r="G104" s="141"/>
      <c r="H104" s="142"/>
      <c r="I104" s="183"/>
      <c r="J104" s="184"/>
      <c r="K104" s="183"/>
      <c r="L104" s="184"/>
      <c r="M104" s="141"/>
      <c r="N104" s="142"/>
      <c r="O104" s="141"/>
      <c r="P104" s="142"/>
    </row>
    <row r="105" spans="1:16" ht="234.6" thickBot="1">
      <c r="A105" s="27">
        <v>42079</v>
      </c>
      <c r="B105" s="21" t="s">
        <v>124</v>
      </c>
      <c r="C105" s="149" t="s">
        <v>125</v>
      </c>
      <c r="D105" s="150"/>
      <c r="E105" s="22" t="s">
        <v>25</v>
      </c>
      <c r="F105" s="19" t="s">
        <v>116</v>
      </c>
      <c r="G105" s="179" t="s">
        <v>117</v>
      </c>
      <c r="H105" s="180"/>
      <c r="I105" s="149" t="s">
        <v>21</v>
      </c>
      <c r="J105" s="150"/>
      <c r="K105" s="149" t="s">
        <v>21</v>
      </c>
      <c r="L105" s="150"/>
      <c r="M105" s="149">
        <v>153.6</v>
      </c>
      <c r="N105" s="150"/>
      <c r="O105" s="149" t="s">
        <v>21</v>
      </c>
      <c r="P105" s="150"/>
    </row>
    <row r="106" spans="1:16" ht="98.25" customHeight="1">
      <c r="A106" s="159" t="s">
        <v>126</v>
      </c>
      <c r="B106" s="147" t="s">
        <v>127</v>
      </c>
      <c r="C106" s="139" t="s">
        <v>128</v>
      </c>
      <c r="D106" s="140"/>
      <c r="E106" s="145" t="s">
        <v>12</v>
      </c>
      <c r="F106" s="166" t="s">
        <v>116</v>
      </c>
      <c r="G106" s="139" t="s">
        <v>20</v>
      </c>
      <c r="H106" s="140"/>
      <c r="I106" s="139" t="s">
        <v>21</v>
      </c>
      <c r="J106" s="140"/>
      <c r="K106" s="139">
        <v>706</v>
      </c>
      <c r="L106" s="140"/>
      <c r="M106" s="139" t="s">
        <v>21</v>
      </c>
      <c r="N106" s="140"/>
      <c r="O106" s="139" t="s">
        <v>21</v>
      </c>
      <c r="P106" s="140"/>
    </row>
    <row r="107" spans="1:16" ht="47.25" customHeight="1">
      <c r="A107" s="165"/>
      <c r="B107" s="157"/>
      <c r="C107" s="151" t="s">
        <v>129</v>
      </c>
      <c r="D107" s="152"/>
      <c r="E107" s="158"/>
      <c r="F107" s="167"/>
      <c r="G107" s="151"/>
      <c r="H107" s="152"/>
      <c r="I107" s="151"/>
      <c r="J107" s="152"/>
      <c r="K107" s="151"/>
      <c r="L107" s="152"/>
      <c r="M107" s="151"/>
      <c r="N107" s="152"/>
      <c r="O107" s="151"/>
      <c r="P107" s="152"/>
    </row>
    <row r="108" spans="1:16">
      <c r="A108" s="165"/>
      <c r="B108" s="157"/>
      <c r="C108" s="177"/>
      <c r="D108" s="178"/>
      <c r="E108" s="158"/>
      <c r="F108" s="167"/>
      <c r="G108" s="151"/>
      <c r="H108" s="152"/>
      <c r="I108" s="151"/>
      <c r="J108" s="152"/>
      <c r="K108" s="151"/>
      <c r="L108" s="152"/>
      <c r="M108" s="151"/>
      <c r="N108" s="152"/>
      <c r="O108" s="151"/>
      <c r="P108" s="152"/>
    </row>
    <row r="109" spans="1:16">
      <c r="A109" s="165"/>
      <c r="B109" s="157"/>
      <c r="C109" s="177"/>
      <c r="D109" s="178"/>
      <c r="E109" s="158"/>
      <c r="F109" s="167"/>
      <c r="G109" s="151"/>
      <c r="H109" s="152"/>
      <c r="I109" s="151"/>
      <c r="J109" s="152"/>
      <c r="K109" s="151"/>
      <c r="L109" s="152"/>
      <c r="M109" s="151"/>
      <c r="N109" s="152"/>
      <c r="O109" s="151"/>
      <c r="P109" s="152"/>
    </row>
    <row r="110" spans="1:16">
      <c r="A110" s="165"/>
      <c r="B110" s="157"/>
      <c r="C110" s="177"/>
      <c r="D110" s="178"/>
      <c r="E110" s="158"/>
      <c r="F110" s="167"/>
      <c r="G110" s="151"/>
      <c r="H110" s="152"/>
      <c r="I110" s="151"/>
      <c r="J110" s="152"/>
      <c r="K110" s="151"/>
      <c r="L110" s="152"/>
      <c r="M110" s="151"/>
      <c r="N110" s="152"/>
      <c r="O110" s="151"/>
      <c r="P110" s="152"/>
    </row>
    <row r="111" spans="1:16">
      <c r="A111" s="165"/>
      <c r="B111" s="157"/>
      <c r="C111" s="177"/>
      <c r="D111" s="178"/>
      <c r="E111" s="158"/>
      <c r="F111" s="167"/>
      <c r="G111" s="151"/>
      <c r="H111" s="152"/>
      <c r="I111" s="151"/>
      <c r="J111" s="152"/>
      <c r="K111" s="151"/>
      <c r="L111" s="152"/>
      <c r="M111" s="151"/>
      <c r="N111" s="152"/>
      <c r="O111" s="151"/>
      <c r="P111" s="152"/>
    </row>
    <row r="112" spans="1:16">
      <c r="A112" s="165"/>
      <c r="B112" s="157"/>
      <c r="C112" s="177"/>
      <c r="D112" s="178"/>
      <c r="E112" s="158"/>
      <c r="F112" s="167"/>
      <c r="G112" s="151"/>
      <c r="H112" s="152"/>
      <c r="I112" s="151"/>
      <c r="J112" s="152"/>
      <c r="K112" s="151"/>
      <c r="L112" s="152"/>
      <c r="M112" s="151"/>
      <c r="N112" s="152"/>
      <c r="O112" s="151"/>
      <c r="P112" s="152"/>
    </row>
    <row r="113" spans="1:16" ht="15" thickBot="1">
      <c r="A113" s="160"/>
      <c r="B113" s="148"/>
      <c r="C113" s="169"/>
      <c r="D113" s="170"/>
      <c r="E113" s="146"/>
      <c r="F113" s="168"/>
      <c r="G113" s="141"/>
      <c r="H113" s="142"/>
      <c r="I113" s="141"/>
      <c r="J113" s="142"/>
      <c r="K113" s="141"/>
      <c r="L113" s="142"/>
      <c r="M113" s="141"/>
      <c r="N113" s="142"/>
      <c r="O113" s="141"/>
      <c r="P113" s="142"/>
    </row>
    <row r="114" spans="1:16" ht="94.2" thickBot="1">
      <c r="A114" s="18" t="s">
        <v>130</v>
      </c>
      <c r="B114" s="21" t="s">
        <v>131</v>
      </c>
      <c r="C114" s="149" t="s">
        <v>82</v>
      </c>
      <c r="D114" s="150"/>
      <c r="E114" s="22" t="s">
        <v>12</v>
      </c>
      <c r="F114" s="19" t="s">
        <v>132</v>
      </c>
      <c r="G114" s="149" t="s">
        <v>20</v>
      </c>
      <c r="H114" s="150"/>
      <c r="I114" s="149" t="s">
        <v>21</v>
      </c>
      <c r="J114" s="150"/>
      <c r="K114" s="149">
        <v>140</v>
      </c>
      <c r="L114" s="150"/>
      <c r="M114" s="149">
        <v>25</v>
      </c>
      <c r="N114" s="150"/>
      <c r="O114" s="149">
        <v>30</v>
      </c>
      <c r="P114" s="150"/>
    </row>
    <row r="115" spans="1:16" ht="173.25" customHeight="1">
      <c r="A115" s="159" t="s">
        <v>133</v>
      </c>
      <c r="B115" s="147" t="s">
        <v>134</v>
      </c>
      <c r="C115" s="139" t="s">
        <v>135</v>
      </c>
      <c r="D115" s="140"/>
      <c r="E115" s="145" t="s">
        <v>12</v>
      </c>
      <c r="F115" s="166" t="s">
        <v>137</v>
      </c>
      <c r="G115" s="139" t="s">
        <v>20</v>
      </c>
      <c r="H115" s="140"/>
      <c r="I115" s="139" t="s">
        <v>21</v>
      </c>
      <c r="J115" s="140"/>
      <c r="K115" s="139">
        <v>43.6</v>
      </c>
      <c r="L115" s="140"/>
      <c r="M115" s="139">
        <v>28.3</v>
      </c>
      <c r="N115" s="140"/>
      <c r="O115" s="139">
        <v>25</v>
      </c>
      <c r="P115" s="140"/>
    </row>
    <row r="116" spans="1:16" ht="78.75" customHeight="1" thickBot="1">
      <c r="A116" s="160"/>
      <c r="B116" s="148"/>
      <c r="C116" s="141" t="s">
        <v>136</v>
      </c>
      <c r="D116" s="142"/>
      <c r="E116" s="146"/>
      <c r="F116" s="168"/>
      <c r="G116" s="141"/>
      <c r="H116" s="142"/>
      <c r="I116" s="141"/>
      <c r="J116" s="142"/>
      <c r="K116" s="141"/>
      <c r="L116" s="142"/>
      <c r="M116" s="141"/>
      <c r="N116" s="142"/>
      <c r="O116" s="141"/>
      <c r="P116" s="142"/>
    </row>
    <row r="117" spans="1:16" ht="94.2" thickBot="1">
      <c r="A117" s="18" t="s">
        <v>138</v>
      </c>
      <c r="B117" s="21" t="s">
        <v>139</v>
      </c>
      <c r="C117" s="149" t="s">
        <v>82</v>
      </c>
      <c r="D117" s="150"/>
      <c r="E117" s="22" t="s">
        <v>12</v>
      </c>
      <c r="F117" s="24"/>
      <c r="G117" s="149" t="s">
        <v>20</v>
      </c>
      <c r="H117" s="150"/>
      <c r="I117" s="149" t="s">
        <v>21</v>
      </c>
      <c r="J117" s="150"/>
      <c r="K117" s="149">
        <v>90.3</v>
      </c>
      <c r="L117" s="150"/>
      <c r="M117" s="149" t="s">
        <v>21</v>
      </c>
      <c r="N117" s="150"/>
      <c r="O117" s="149" t="s">
        <v>21</v>
      </c>
      <c r="P117" s="150"/>
    </row>
    <row r="118" spans="1:16" ht="187.8" thickBot="1">
      <c r="A118" s="18" t="s">
        <v>140</v>
      </c>
      <c r="B118" s="21" t="s">
        <v>141</v>
      </c>
      <c r="C118" s="149" t="s">
        <v>40</v>
      </c>
      <c r="D118" s="150"/>
      <c r="E118" s="22" t="s">
        <v>30</v>
      </c>
      <c r="F118" s="24"/>
      <c r="G118" s="149" t="s">
        <v>20</v>
      </c>
      <c r="H118" s="150"/>
      <c r="I118" s="149" t="s">
        <v>21</v>
      </c>
      <c r="J118" s="150"/>
      <c r="K118" s="149" t="s">
        <v>142</v>
      </c>
      <c r="L118" s="150"/>
      <c r="M118" s="149" t="s">
        <v>21</v>
      </c>
      <c r="N118" s="150"/>
      <c r="O118" s="149" t="s">
        <v>21</v>
      </c>
      <c r="P118" s="150"/>
    </row>
    <row r="119" spans="1:16" ht="250.2" thickBot="1">
      <c r="A119" s="18" t="s">
        <v>143</v>
      </c>
      <c r="B119" s="21" t="s">
        <v>144</v>
      </c>
      <c r="C119" s="149" t="s">
        <v>29</v>
      </c>
      <c r="D119" s="150"/>
      <c r="E119" s="22" t="s">
        <v>11</v>
      </c>
      <c r="F119" s="19" t="s">
        <v>145</v>
      </c>
      <c r="G119" s="149" t="s">
        <v>146</v>
      </c>
      <c r="H119" s="150"/>
      <c r="I119" s="149">
        <v>437.5</v>
      </c>
      <c r="J119" s="150"/>
      <c r="K119" s="149">
        <v>416.9</v>
      </c>
      <c r="L119" s="150"/>
      <c r="M119" s="149">
        <v>413.1</v>
      </c>
      <c r="N119" s="150"/>
      <c r="O119" s="149">
        <v>413.1</v>
      </c>
      <c r="P119" s="150"/>
    </row>
    <row r="120" spans="1:16" ht="78.599999999999994" thickBot="1">
      <c r="A120" s="18" t="s">
        <v>147</v>
      </c>
      <c r="B120" s="21" t="s">
        <v>148</v>
      </c>
      <c r="C120" s="163"/>
      <c r="D120" s="164"/>
      <c r="E120" s="24"/>
      <c r="F120" s="24"/>
      <c r="G120" s="163"/>
      <c r="H120" s="164"/>
      <c r="I120" s="163"/>
      <c r="J120" s="164"/>
      <c r="K120" s="163"/>
      <c r="L120" s="164"/>
      <c r="M120" s="163"/>
      <c r="N120" s="164"/>
      <c r="O120" s="149"/>
      <c r="P120" s="150"/>
    </row>
    <row r="121" spans="1:16" ht="125.4" thickBot="1">
      <c r="A121" s="26"/>
      <c r="B121" s="19" t="s">
        <v>149</v>
      </c>
      <c r="C121" s="149" t="s">
        <v>150</v>
      </c>
      <c r="D121" s="150"/>
      <c r="E121" s="22" t="s">
        <v>151</v>
      </c>
      <c r="F121" s="19" t="s">
        <v>31</v>
      </c>
      <c r="G121" s="149" t="s">
        <v>52</v>
      </c>
      <c r="H121" s="150"/>
      <c r="I121" s="163"/>
      <c r="J121" s="164"/>
      <c r="K121" s="163"/>
      <c r="L121" s="164"/>
      <c r="M121" s="149">
        <v>39</v>
      </c>
      <c r="N121" s="150"/>
      <c r="O121" s="175"/>
      <c r="P121" s="176"/>
    </row>
    <row r="122" spans="1:16" ht="125.4" thickBot="1">
      <c r="A122" s="26"/>
      <c r="B122" s="19" t="s">
        <v>152</v>
      </c>
      <c r="C122" s="149" t="s">
        <v>153</v>
      </c>
      <c r="D122" s="150"/>
      <c r="E122" s="22" t="s">
        <v>25</v>
      </c>
      <c r="F122" s="19" t="s">
        <v>154</v>
      </c>
      <c r="G122" s="149" t="s">
        <v>52</v>
      </c>
      <c r="H122" s="150"/>
      <c r="I122" s="163"/>
      <c r="J122" s="164"/>
      <c r="K122" s="163"/>
      <c r="L122" s="164"/>
      <c r="M122" s="149">
        <v>2</v>
      </c>
      <c r="N122" s="150"/>
      <c r="O122" s="175"/>
      <c r="P122" s="176"/>
    </row>
    <row r="123" spans="1:16" ht="187.8" thickBot="1">
      <c r="A123" s="26"/>
      <c r="B123" s="19" t="s">
        <v>155</v>
      </c>
      <c r="C123" s="149" t="s">
        <v>153</v>
      </c>
      <c r="D123" s="150"/>
      <c r="E123" s="22" t="s">
        <v>25</v>
      </c>
      <c r="F123" s="19" t="s">
        <v>154</v>
      </c>
      <c r="G123" s="149" t="s">
        <v>52</v>
      </c>
      <c r="H123" s="150"/>
      <c r="I123" s="163"/>
      <c r="J123" s="164"/>
      <c r="K123" s="163"/>
      <c r="L123" s="164"/>
      <c r="M123" s="149">
        <v>17</v>
      </c>
      <c r="N123" s="150"/>
      <c r="O123" s="175"/>
      <c r="P123" s="176"/>
    </row>
    <row r="124" spans="1:16" ht="359.4" thickBot="1">
      <c r="A124" s="26"/>
      <c r="B124" s="19" t="s">
        <v>156</v>
      </c>
      <c r="C124" s="163"/>
      <c r="D124" s="164"/>
      <c r="E124" s="22" t="s">
        <v>25</v>
      </c>
      <c r="F124" s="19" t="s">
        <v>31</v>
      </c>
      <c r="G124" s="149" t="s">
        <v>52</v>
      </c>
      <c r="H124" s="150"/>
      <c r="I124" s="163"/>
      <c r="J124" s="164"/>
      <c r="K124" s="163"/>
      <c r="L124" s="164"/>
      <c r="M124" s="149">
        <v>3</v>
      </c>
      <c r="N124" s="150"/>
      <c r="O124" s="175"/>
      <c r="P124" s="176"/>
    </row>
    <row r="125" spans="1:16" ht="282.75" customHeight="1">
      <c r="A125" s="159" t="s">
        <v>157</v>
      </c>
      <c r="B125" s="147" t="s">
        <v>158</v>
      </c>
      <c r="C125" s="145" t="s">
        <v>82</v>
      </c>
      <c r="D125" s="139" t="s">
        <v>63</v>
      </c>
      <c r="E125" s="140"/>
      <c r="F125" s="171" t="s">
        <v>159</v>
      </c>
      <c r="G125" s="172"/>
      <c r="H125" s="139" t="s">
        <v>36</v>
      </c>
      <c r="I125" s="140"/>
      <c r="J125" s="139" t="s">
        <v>21</v>
      </c>
      <c r="K125" s="140"/>
      <c r="L125" s="139" t="s">
        <v>21</v>
      </c>
      <c r="M125" s="140"/>
      <c r="N125" s="139" t="s">
        <v>21</v>
      </c>
      <c r="O125" s="140"/>
      <c r="P125" s="145" t="s">
        <v>160</v>
      </c>
    </row>
    <row r="126" spans="1:16" ht="16.2" thickBot="1">
      <c r="A126" s="160"/>
      <c r="B126" s="148"/>
      <c r="C126" s="146"/>
      <c r="D126" s="141" t="s">
        <v>100</v>
      </c>
      <c r="E126" s="142"/>
      <c r="F126" s="173"/>
      <c r="G126" s="174"/>
      <c r="H126" s="141" t="s">
        <v>37</v>
      </c>
      <c r="I126" s="142"/>
      <c r="J126" s="141"/>
      <c r="K126" s="142"/>
      <c r="L126" s="141"/>
      <c r="M126" s="142"/>
      <c r="N126" s="141"/>
      <c r="O126" s="142"/>
      <c r="P126" s="146"/>
    </row>
    <row r="127" spans="1:16" ht="172.2" thickBot="1">
      <c r="A127" s="18" t="s">
        <v>161</v>
      </c>
      <c r="B127" s="19" t="s">
        <v>162</v>
      </c>
      <c r="C127" s="163"/>
      <c r="D127" s="164"/>
      <c r="E127" s="24"/>
      <c r="F127" s="24"/>
      <c r="G127" s="163"/>
      <c r="H127" s="164"/>
      <c r="I127" s="163"/>
      <c r="J127" s="164"/>
      <c r="K127" s="163"/>
      <c r="L127" s="164"/>
      <c r="M127" s="163"/>
      <c r="N127" s="164"/>
      <c r="O127" s="149"/>
      <c r="P127" s="150"/>
    </row>
    <row r="128" spans="1:16" ht="93.75" customHeight="1">
      <c r="A128" s="159" t="s">
        <v>163</v>
      </c>
      <c r="B128" s="147" t="s">
        <v>164</v>
      </c>
      <c r="C128" s="139" t="s">
        <v>165</v>
      </c>
      <c r="D128" s="140"/>
      <c r="E128" s="145" t="s">
        <v>12</v>
      </c>
      <c r="F128" s="166" t="s">
        <v>167</v>
      </c>
      <c r="G128" s="139" t="s">
        <v>168</v>
      </c>
      <c r="H128" s="140"/>
      <c r="I128" s="139" t="s">
        <v>21</v>
      </c>
      <c r="J128" s="140"/>
      <c r="K128" s="139">
        <v>1</v>
      </c>
      <c r="L128" s="140"/>
      <c r="M128" s="139">
        <v>1</v>
      </c>
      <c r="N128" s="140"/>
      <c r="O128" s="139" t="s">
        <v>21</v>
      </c>
      <c r="P128" s="140"/>
    </row>
    <row r="129" spans="1:16" ht="47.25" customHeight="1">
      <c r="A129" s="165"/>
      <c r="B129" s="157"/>
      <c r="C129" s="151" t="s">
        <v>166</v>
      </c>
      <c r="D129" s="152"/>
      <c r="E129" s="158"/>
      <c r="F129" s="167"/>
      <c r="G129" s="151"/>
      <c r="H129" s="152"/>
      <c r="I129" s="151"/>
      <c r="J129" s="152"/>
      <c r="K129" s="151"/>
      <c r="L129" s="152"/>
      <c r="M129" s="151"/>
      <c r="N129" s="152"/>
      <c r="O129" s="151"/>
      <c r="P129" s="152"/>
    </row>
    <row r="130" spans="1:16" ht="16.2" thickBot="1">
      <c r="A130" s="160"/>
      <c r="B130" s="148"/>
      <c r="C130" s="169"/>
      <c r="D130" s="170"/>
      <c r="E130" s="146"/>
      <c r="F130" s="168"/>
      <c r="G130" s="141" t="s">
        <v>20</v>
      </c>
      <c r="H130" s="142"/>
      <c r="I130" s="141" t="s">
        <v>21</v>
      </c>
      <c r="J130" s="142"/>
      <c r="K130" s="141">
        <v>40</v>
      </c>
      <c r="L130" s="142"/>
      <c r="M130" s="141">
        <v>35.299999999999997</v>
      </c>
      <c r="N130" s="142"/>
      <c r="O130" s="141" t="s">
        <v>21</v>
      </c>
      <c r="P130" s="142"/>
    </row>
    <row r="131" spans="1:16" ht="109.5" customHeight="1">
      <c r="A131" s="159" t="s">
        <v>169</v>
      </c>
      <c r="B131" s="147" t="s">
        <v>170</v>
      </c>
      <c r="C131" s="139" t="s">
        <v>45</v>
      </c>
      <c r="D131" s="140"/>
      <c r="E131" s="145" t="s">
        <v>63</v>
      </c>
      <c r="F131" s="147" t="s">
        <v>171</v>
      </c>
      <c r="G131" s="139" t="s">
        <v>172</v>
      </c>
      <c r="H131" s="140"/>
      <c r="I131" s="139" t="s">
        <v>21</v>
      </c>
      <c r="J131" s="140"/>
      <c r="K131" s="139" t="s">
        <v>21</v>
      </c>
      <c r="L131" s="140"/>
      <c r="M131" s="139" t="s">
        <v>173</v>
      </c>
      <c r="N131" s="140"/>
      <c r="O131" s="139" t="s">
        <v>173</v>
      </c>
      <c r="P131" s="140"/>
    </row>
    <row r="132" spans="1:16" ht="63" customHeight="1" thickBot="1">
      <c r="A132" s="160"/>
      <c r="B132" s="148"/>
      <c r="C132" s="141" t="s">
        <v>40</v>
      </c>
      <c r="D132" s="142"/>
      <c r="E132" s="146"/>
      <c r="F132" s="148"/>
      <c r="G132" s="141"/>
      <c r="H132" s="142"/>
      <c r="I132" s="141"/>
      <c r="J132" s="142"/>
      <c r="K132" s="141"/>
      <c r="L132" s="142"/>
      <c r="M132" s="141"/>
      <c r="N132" s="142"/>
      <c r="O132" s="141"/>
      <c r="P132" s="142"/>
    </row>
    <row r="133" spans="1:16" ht="409.6" customHeight="1">
      <c r="A133" s="159" t="s">
        <v>174</v>
      </c>
      <c r="B133" s="161" t="s">
        <v>175</v>
      </c>
      <c r="C133" s="139" t="s">
        <v>82</v>
      </c>
      <c r="D133" s="140"/>
      <c r="E133" s="145" t="s">
        <v>30</v>
      </c>
      <c r="F133" s="147" t="s">
        <v>154</v>
      </c>
      <c r="G133" s="139" t="s">
        <v>36</v>
      </c>
      <c r="H133" s="140"/>
      <c r="I133" s="139">
        <v>4.8</v>
      </c>
      <c r="J133" s="140"/>
      <c r="K133" s="139">
        <v>4.8</v>
      </c>
      <c r="L133" s="140"/>
      <c r="M133" s="139">
        <v>4.8</v>
      </c>
      <c r="N133" s="140"/>
      <c r="O133" s="139">
        <v>4.8</v>
      </c>
      <c r="P133" s="140"/>
    </row>
    <row r="134" spans="1:16" ht="16.2" thickBot="1">
      <c r="A134" s="160"/>
      <c r="B134" s="162"/>
      <c r="C134" s="141"/>
      <c r="D134" s="142"/>
      <c r="E134" s="146"/>
      <c r="F134" s="148"/>
      <c r="G134" s="141" t="s">
        <v>37</v>
      </c>
      <c r="H134" s="142"/>
      <c r="I134" s="141"/>
      <c r="J134" s="142"/>
      <c r="K134" s="141"/>
      <c r="L134" s="142"/>
      <c r="M134" s="141"/>
      <c r="N134" s="142"/>
      <c r="O134" s="141"/>
      <c r="P134" s="142"/>
    </row>
    <row r="135" spans="1:16" ht="315" customHeight="1">
      <c r="A135" s="159" t="s">
        <v>176</v>
      </c>
      <c r="B135" s="147" t="s">
        <v>177</v>
      </c>
      <c r="C135" s="139" t="s">
        <v>111</v>
      </c>
      <c r="D135" s="140"/>
      <c r="E135" s="145" t="s">
        <v>11</v>
      </c>
      <c r="F135" s="147" t="s">
        <v>178</v>
      </c>
      <c r="G135" s="139" t="s">
        <v>179</v>
      </c>
      <c r="H135" s="140"/>
      <c r="I135" s="139">
        <v>181.5</v>
      </c>
      <c r="J135" s="140"/>
      <c r="K135" s="139" t="s">
        <v>21</v>
      </c>
      <c r="L135" s="140"/>
      <c r="M135" s="139" t="s">
        <v>21</v>
      </c>
      <c r="N135" s="140"/>
      <c r="O135" s="139" t="s">
        <v>180</v>
      </c>
      <c r="P135" s="140"/>
    </row>
    <row r="136" spans="1:16" ht="15" thickBot="1">
      <c r="A136" s="160"/>
      <c r="B136" s="148"/>
      <c r="C136" s="141"/>
      <c r="D136" s="142"/>
      <c r="E136" s="146"/>
      <c r="F136" s="148"/>
      <c r="G136" s="141"/>
      <c r="H136" s="142"/>
      <c r="I136" s="141"/>
      <c r="J136" s="142"/>
      <c r="K136" s="141"/>
      <c r="L136" s="142"/>
      <c r="M136" s="141"/>
      <c r="N136" s="142"/>
      <c r="O136" s="141"/>
      <c r="P136" s="142"/>
    </row>
    <row r="137" spans="1:16" ht="63" thickBot="1">
      <c r="A137" s="18" t="s">
        <v>181</v>
      </c>
      <c r="B137" s="21" t="s">
        <v>182</v>
      </c>
      <c r="C137" s="163"/>
      <c r="D137" s="164"/>
      <c r="E137" s="24"/>
      <c r="F137" s="24"/>
      <c r="G137" s="163"/>
      <c r="H137" s="164"/>
      <c r="I137" s="163"/>
      <c r="J137" s="164"/>
      <c r="K137" s="163"/>
      <c r="L137" s="164"/>
      <c r="M137" s="163"/>
      <c r="N137" s="164"/>
      <c r="O137" s="149"/>
      <c r="P137" s="150"/>
    </row>
    <row r="138" spans="1:16" ht="94.2" thickBot="1">
      <c r="A138" s="18" t="s">
        <v>183</v>
      </c>
      <c r="B138" s="21" t="s">
        <v>184</v>
      </c>
      <c r="C138" s="149" t="s">
        <v>185</v>
      </c>
      <c r="D138" s="150"/>
      <c r="E138" s="22" t="s">
        <v>67</v>
      </c>
      <c r="F138" s="21" t="s">
        <v>186</v>
      </c>
      <c r="G138" s="149" t="s">
        <v>20</v>
      </c>
      <c r="H138" s="150"/>
      <c r="I138" s="149" t="s">
        <v>21</v>
      </c>
      <c r="J138" s="150"/>
      <c r="K138" s="149" t="s">
        <v>21</v>
      </c>
      <c r="L138" s="150"/>
      <c r="M138" s="149">
        <v>90</v>
      </c>
      <c r="N138" s="150"/>
      <c r="O138" s="149" t="s">
        <v>21</v>
      </c>
      <c r="P138" s="150"/>
    </row>
    <row r="139" spans="1:16" ht="93.75" customHeight="1">
      <c r="A139" s="159" t="s">
        <v>187</v>
      </c>
      <c r="B139" s="147" t="s">
        <v>188</v>
      </c>
      <c r="C139" s="139" t="s">
        <v>189</v>
      </c>
      <c r="D139" s="140"/>
      <c r="E139" s="145" t="s">
        <v>63</v>
      </c>
      <c r="F139" s="147" t="s">
        <v>190</v>
      </c>
      <c r="G139" s="139" t="s">
        <v>36</v>
      </c>
      <c r="H139" s="140"/>
      <c r="I139" s="139" t="s">
        <v>21</v>
      </c>
      <c r="J139" s="140"/>
      <c r="K139" s="139" t="s">
        <v>21</v>
      </c>
      <c r="L139" s="140"/>
      <c r="M139" s="139">
        <v>42.6</v>
      </c>
      <c r="N139" s="140"/>
      <c r="O139" s="139" t="s">
        <v>21</v>
      </c>
      <c r="P139" s="140"/>
    </row>
    <row r="140" spans="1:16" ht="16.2" thickBot="1">
      <c r="A140" s="160"/>
      <c r="B140" s="148"/>
      <c r="C140" s="141"/>
      <c r="D140" s="142"/>
      <c r="E140" s="146"/>
      <c r="F140" s="148"/>
      <c r="G140" s="141" t="s">
        <v>37</v>
      </c>
      <c r="H140" s="142"/>
      <c r="I140" s="141"/>
      <c r="J140" s="142"/>
      <c r="K140" s="141"/>
      <c r="L140" s="142"/>
      <c r="M140" s="141"/>
      <c r="N140" s="142"/>
      <c r="O140" s="141"/>
      <c r="P140" s="142"/>
    </row>
    <row r="141" spans="1:16" ht="281.39999999999998" thickBot="1">
      <c r="A141" s="26"/>
      <c r="B141" s="21" t="s">
        <v>191</v>
      </c>
      <c r="C141" s="149" t="s">
        <v>192</v>
      </c>
      <c r="D141" s="150"/>
      <c r="E141" s="22" t="s">
        <v>63</v>
      </c>
      <c r="F141" s="21" t="s">
        <v>116</v>
      </c>
      <c r="G141" s="149" t="s">
        <v>20</v>
      </c>
      <c r="H141" s="150"/>
      <c r="I141" s="149" t="s">
        <v>21</v>
      </c>
      <c r="J141" s="150"/>
      <c r="K141" s="149" t="s">
        <v>21</v>
      </c>
      <c r="L141" s="150"/>
      <c r="M141" s="149">
        <v>14.6</v>
      </c>
      <c r="N141" s="150"/>
      <c r="O141" s="149" t="s">
        <v>21</v>
      </c>
      <c r="P141" s="150"/>
    </row>
    <row r="142" spans="1:16" ht="172.2" thickBot="1">
      <c r="A142" s="26"/>
      <c r="B142" s="21" t="s">
        <v>193</v>
      </c>
      <c r="C142" s="149" t="s">
        <v>194</v>
      </c>
      <c r="D142" s="150"/>
      <c r="E142" s="22" t="s">
        <v>63</v>
      </c>
      <c r="F142" s="21" t="s">
        <v>116</v>
      </c>
      <c r="G142" s="149" t="s">
        <v>52</v>
      </c>
      <c r="H142" s="150"/>
      <c r="I142" s="149" t="s">
        <v>21</v>
      </c>
      <c r="J142" s="150"/>
      <c r="K142" s="149" t="s">
        <v>21</v>
      </c>
      <c r="L142" s="150"/>
      <c r="M142" s="149">
        <v>4.5</v>
      </c>
      <c r="N142" s="150"/>
      <c r="O142" s="149" t="s">
        <v>21</v>
      </c>
      <c r="P142" s="150"/>
    </row>
    <row r="143" spans="1:16" ht="187.8" thickBot="1">
      <c r="A143" s="26"/>
      <c r="B143" s="21" t="s">
        <v>195</v>
      </c>
      <c r="C143" s="149" t="s">
        <v>196</v>
      </c>
      <c r="D143" s="150"/>
      <c r="E143" s="22" t="s">
        <v>63</v>
      </c>
      <c r="F143" s="21" t="s">
        <v>197</v>
      </c>
      <c r="G143" s="149" t="s">
        <v>52</v>
      </c>
      <c r="H143" s="150"/>
      <c r="I143" s="149" t="s">
        <v>21</v>
      </c>
      <c r="J143" s="150"/>
      <c r="K143" s="149" t="s">
        <v>21</v>
      </c>
      <c r="L143" s="150"/>
      <c r="M143" s="149">
        <v>20.399999999999999</v>
      </c>
      <c r="N143" s="150"/>
      <c r="O143" s="149" t="s">
        <v>21</v>
      </c>
      <c r="P143" s="150"/>
    </row>
    <row r="144" spans="1:16" ht="16.2" thickBot="1">
      <c r="A144" s="153" t="s">
        <v>198</v>
      </c>
      <c r="B144" s="154"/>
      <c r="C144" s="154"/>
      <c r="D144" s="154"/>
      <c r="E144" s="154"/>
      <c r="F144" s="154"/>
      <c r="G144" s="154"/>
      <c r="H144" s="154"/>
      <c r="I144" s="154"/>
      <c r="J144" s="154"/>
      <c r="K144" s="154"/>
      <c r="L144" s="154"/>
      <c r="M144" s="154"/>
      <c r="N144" s="154"/>
      <c r="O144" s="154"/>
      <c r="P144" s="155"/>
    </row>
    <row r="145" spans="1:16" ht="314.25" customHeight="1">
      <c r="A145" s="143"/>
      <c r="B145" s="147" t="s">
        <v>199</v>
      </c>
      <c r="C145" s="139"/>
      <c r="D145" s="140"/>
      <c r="E145" s="145" t="s">
        <v>18</v>
      </c>
      <c r="F145" s="147" t="s">
        <v>116</v>
      </c>
      <c r="G145" s="139" t="s">
        <v>20</v>
      </c>
      <c r="H145" s="140"/>
      <c r="I145" s="139" t="s">
        <v>21</v>
      </c>
      <c r="J145" s="140"/>
      <c r="K145" s="139" t="s">
        <v>21</v>
      </c>
      <c r="L145" s="140"/>
      <c r="M145" s="139" t="s">
        <v>21</v>
      </c>
      <c r="N145" s="140"/>
      <c r="O145" s="139">
        <v>293.7</v>
      </c>
      <c r="P145" s="140"/>
    </row>
    <row r="146" spans="1:16" ht="78.75" customHeight="1">
      <c r="A146" s="156"/>
      <c r="B146" s="157"/>
      <c r="C146" s="151" t="s">
        <v>200</v>
      </c>
      <c r="D146" s="152"/>
      <c r="E146" s="158"/>
      <c r="F146" s="157"/>
      <c r="G146" s="151"/>
      <c r="H146" s="152"/>
      <c r="I146" s="151"/>
      <c r="J146" s="152"/>
      <c r="K146" s="151"/>
      <c r="L146" s="152"/>
      <c r="M146" s="151"/>
      <c r="N146" s="152"/>
      <c r="O146" s="151"/>
      <c r="P146" s="152"/>
    </row>
    <row r="147" spans="1:16" ht="31.5" customHeight="1" thickBot="1">
      <c r="A147" s="144"/>
      <c r="B147" s="148"/>
      <c r="C147" s="141" t="s">
        <v>77</v>
      </c>
      <c r="D147" s="142"/>
      <c r="E147" s="146"/>
      <c r="F147" s="148"/>
      <c r="G147" s="141"/>
      <c r="H147" s="142"/>
      <c r="I147" s="141"/>
      <c r="J147" s="142"/>
      <c r="K147" s="141"/>
      <c r="L147" s="142"/>
      <c r="M147" s="141"/>
      <c r="N147" s="142"/>
      <c r="O147" s="141"/>
      <c r="P147" s="142"/>
    </row>
    <row r="148" spans="1:16" ht="409.6" customHeight="1">
      <c r="A148" s="143"/>
      <c r="B148" s="161" t="s">
        <v>201</v>
      </c>
      <c r="C148" s="139" t="s">
        <v>202</v>
      </c>
      <c r="D148" s="140"/>
      <c r="E148" s="145" t="s">
        <v>63</v>
      </c>
      <c r="F148" s="147" t="s">
        <v>204</v>
      </c>
      <c r="G148" s="139" t="s">
        <v>20</v>
      </c>
      <c r="H148" s="140"/>
      <c r="I148" s="139" t="s">
        <v>21</v>
      </c>
      <c r="J148" s="140"/>
      <c r="K148" s="139" t="s">
        <v>21</v>
      </c>
      <c r="L148" s="140"/>
      <c r="M148" s="139">
        <v>913.6</v>
      </c>
      <c r="N148" s="140"/>
      <c r="O148" s="139"/>
      <c r="P148" s="140"/>
    </row>
    <row r="149" spans="1:16" ht="31.5" customHeight="1" thickBot="1">
      <c r="A149" s="144"/>
      <c r="B149" s="162"/>
      <c r="C149" s="141" t="s">
        <v>203</v>
      </c>
      <c r="D149" s="142"/>
      <c r="E149" s="146"/>
      <c r="F149" s="148"/>
      <c r="G149" s="141"/>
      <c r="H149" s="142"/>
      <c r="I149" s="141"/>
      <c r="J149" s="142"/>
      <c r="K149" s="141"/>
      <c r="L149" s="142"/>
      <c r="M149" s="141"/>
      <c r="N149" s="142"/>
      <c r="O149" s="141"/>
      <c r="P149" s="142"/>
    </row>
    <row r="150" spans="1:16" ht="126" customHeight="1">
      <c r="A150" s="143"/>
      <c r="B150" s="147" t="s">
        <v>205</v>
      </c>
      <c r="C150" s="139" t="s">
        <v>206</v>
      </c>
      <c r="D150" s="140"/>
      <c r="E150" s="145" t="s">
        <v>207</v>
      </c>
      <c r="F150" s="147" t="s">
        <v>116</v>
      </c>
      <c r="G150" s="139" t="s">
        <v>36</v>
      </c>
      <c r="H150" s="140"/>
      <c r="I150" s="139" t="s">
        <v>21</v>
      </c>
      <c r="J150" s="140"/>
      <c r="K150" s="139" t="s">
        <v>21</v>
      </c>
      <c r="L150" s="140"/>
      <c r="M150" s="139" t="s">
        <v>21</v>
      </c>
      <c r="N150" s="140"/>
      <c r="O150" s="139" t="s">
        <v>21</v>
      </c>
      <c r="P150" s="140"/>
    </row>
    <row r="151" spans="1:16" ht="78.75" customHeight="1" thickBot="1">
      <c r="A151" s="144"/>
      <c r="B151" s="148"/>
      <c r="C151" s="141" t="s">
        <v>34</v>
      </c>
      <c r="D151" s="142"/>
      <c r="E151" s="146"/>
      <c r="F151" s="148"/>
      <c r="G151" s="141" t="s">
        <v>37</v>
      </c>
      <c r="H151" s="142"/>
      <c r="I151" s="141"/>
      <c r="J151" s="142"/>
      <c r="K151" s="141"/>
      <c r="L151" s="142"/>
      <c r="M151" s="141"/>
      <c r="N151" s="142"/>
      <c r="O151" s="141"/>
      <c r="P151" s="142"/>
    </row>
    <row r="152" spans="1:16" ht="140.4">
      <c r="A152" s="143"/>
      <c r="B152" s="17" t="s">
        <v>208</v>
      </c>
      <c r="C152" s="139" t="s">
        <v>210</v>
      </c>
      <c r="D152" s="140"/>
      <c r="E152" s="145" t="s">
        <v>18</v>
      </c>
      <c r="F152" s="147" t="s">
        <v>212</v>
      </c>
      <c r="G152" s="139" t="s">
        <v>20</v>
      </c>
      <c r="H152" s="140"/>
      <c r="I152" s="139" t="s">
        <v>21</v>
      </c>
      <c r="J152" s="140"/>
      <c r="K152" s="139" t="s">
        <v>21</v>
      </c>
      <c r="L152" s="140"/>
      <c r="M152" s="139">
        <v>49.8</v>
      </c>
      <c r="N152" s="140"/>
      <c r="O152" s="139">
        <v>44.8</v>
      </c>
      <c r="P152" s="140"/>
    </row>
    <row r="153" spans="1:16" ht="63" thickBot="1">
      <c r="A153" s="144"/>
      <c r="B153" s="21" t="s">
        <v>209</v>
      </c>
      <c r="C153" s="141" t="s">
        <v>211</v>
      </c>
      <c r="D153" s="142"/>
      <c r="E153" s="146"/>
      <c r="F153" s="148"/>
      <c r="G153" s="141"/>
      <c r="H153" s="142"/>
      <c r="I153" s="141"/>
      <c r="J153" s="142"/>
      <c r="K153" s="141"/>
      <c r="L153" s="142"/>
      <c r="M153" s="141"/>
      <c r="N153" s="142"/>
      <c r="O153" s="141"/>
      <c r="P153" s="142"/>
    </row>
    <row r="154" spans="1:16">
      <c r="A154" s="28"/>
      <c r="B154" s="28"/>
      <c r="C154" s="28"/>
      <c r="D154" s="28"/>
      <c r="E154" s="28"/>
      <c r="F154" s="28"/>
      <c r="G154" s="28"/>
      <c r="H154" s="28"/>
      <c r="I154" s="28"/>
      <c r="J154" s="28"/>
      <c r="K154" s="28"/>
      <c r="L154" s="28"/>
      <c r="M154" s="28"/>
      <c r="N154" s="28"/>
      <c r="O154" s="28"/>
      <c r="P154" s="28"/>
    </row>
    <row r="155" spans="1:16" ht="18">
      <c r="A155" s="16"/>
    </row>
  </sheetData>
  <mergeCells count="520">
    <mergeCell ref="H7:H9"/>
    <mergeCell ref="I7:I9"/>
    <mergeCell ref="J7:J9"/>
    <mergeCell ref="A10:J10"/>
    <mergeCell ref="C11:J11"/>
    <mergeCell ref="I3:I4"/>
    <mergeCell ref="J3:J4"/>
    <mergeCell ref="A7:A9"/>
    <mergeCell ref="B7:B9"/>
    <mergeCell ref="D7:D9"/>
    <mergeCell ref="E7:E9"/>
    <mergeCell ref="F7:F9"/>
    <mergeCell ref="G7:G9"/>
    <mergeCell ref="F2:F4"/>
    <mergeCell ref="G2:J2"/>
    <mergeCell ref="B3:B4"/>
    <mergeCell ref="G3:G4"/>
    <mergeCell ref="H3:H4"/>
    <mergeCell ref="A6:I6"/>
    <mergeCell ref="A39:A54"/>
    <mergeCell ref="C39:D54"/>
    <mergeCell ref="E39:E54"/>
    <mergeCell ref="F39:F54"/>
    <mergeCell ref="G39:H54"/>
    <mergeCell ref="I39:J54"/>
    <mergeCell ref="K39:L54"/>
    <mergeCell ref="M39:N54"/>
    <mergeCell ref="O39:P54"/>
    <mergeCell ref="A74:A97"/>
    <mergeCell ref="C74:D97"/>
    <mergeCell ref="E74:E97"/>
    <mergeCell ref="F74:F97"/>
    <mergeCell ref="M88:N88"/>
    <mergeCell ref="G74:H97"/>
    <mergeCell ref="I74:J97"/>
    <mergeCell ref="K74:L97"/>
    <mergeCell ref="M81:N81"/>
    <mergeCell ref="M82:N82"/>
    <mergeCell ref="M83:N83"/>
    <mergeCell ref="M84:N84"/>
    <mergeCell ref="M85:N85"/>
    <mergeCell ref="M86:N86"/>
    <mergeCell ref="M87:N87"/>
    <mergeCell ref="M80:N80"/>
    <mergeCell ref="A115:A116"/>
    <mergeCell ref="B115:B116"/>
    <mergeCell ref="C115:D115"/>
    <mergeCell ref="C116:D116"/>
    <mergeCell ref="O115:P116"/>
    <mergeCell ref="C117:D117"/>
    <mergeCell ref="G117:H117"/>
    <mergeCell ref="I117:J117"/>
    <mergeCell ref="K117:L117"/>
    <mergeCell ref="M117:N117"/>
    <mergeCell ref="O117:P117"/>
    <mergeCell ref="E115:E116"/>
    <mergeCell ref="F115:F116"/>
    <mergeCell ref="G115:H116"/>
    <mergeCell ref="I115:J116"/>
    <mergeCell ref="K115:L116"/>
    <mergeCell ref="M115:N116"/>
    <mergeCell ref="M135:N136"/>
    <mergeCell ref="O135:P136"/>
    <mergeCell ref="G134:H134"/>
    <mergeCell ref="K133:L134"/>
    <mergeCell ref="M133:N134"/>
    <mergeCell ref="O133:P134"/>
    <mergeCell ref="G133:H133"/>
    <mergeCell ref="I133:J134"/>
    <mergeCell ref="C121:D121"/>
    <mergeCell ref="C122:D122"/>
    <mergeCell ref="C123:D123"/>
    <mergeCell ref="C124:D124"/>
    <mergeCell ref="C127:D127"/>
    <mergeCell ref="C128:D128"/>
    <mergeCell ref="G124:H124"/>
    <mergeCell ref="I124:J124"/>
    <mergeCell ref="H125:I125"/>
    <mergeCell ref="H126:I126"/>
    <mergeCell ref="J125:K126"/>
    <mergeCell ref="G127:H127"/>
    <mergeCell ref="I127:J127"/>
    <mergeCell ref="K127:L127"/>
    <mergeCell ref="K124:L124"/>
    <mergeCell ref="M124:N124"/>
    <mergeCell ref="O139:P140"/>
    <mergeCell ref="C138:D138"/>
    <mergeCell ref="G138:H138"/>
    <mergeCell ref="I138:J138"/>
    <mergeCell ref="K138:L138"/>
    <mergeCell ref="M138:N138"/>
    <mergeCell ref="O138:P138"/>
    <mergeCell ref="C137:D137"/>
    <mergeCell ref="G137:H137"/>
    <mergeCell ref="I137:J137"/>
    <mergeCell ref="K137:L137"/>
    <mergeCell ref="M137:N137"/>
    <mergeCell ref="O137:P137"/>
    <mergeCell ref="G140:H140"/>
    <mergeCell ref="I139:J140"/>
    <mergeCell ref="K139:L140"/>
    <mergeCell ref="M139:N140"/>
    <mergeCell ref="A139:A140"/>
    <mergeCell ref="B139:B140"/>
    <mergeCell ref="C139:D140"/>
    <mergeCell ref="E139:E140"/>
    <mergeCell ref="G139:H139"/>
    <mergeCell ref="F139:F140"/>
    <mergeCell ref="A148:A149"/>
    <mergeCell ref="B148:B149"/>
    <mergeCell ref="E148:E149"/>
    <mergeCell ref="F148:F149"/>
    <mergeCell ref="C148:D148"/>
    <mergeCell ref="C149:D149"/>
    <mergeCell ref="G148:H149"/>
    <mergeCell ref="C141:D141"/>
    <mergeCell ref="G141:H141"/>
    <mergeCell ref="I143:J143"/>
    <mergeCell ref="F145:F147"/>
    <mergeCell ref="G145:H147"/>
    <mergeCell ref="I145:J147"/>
    <mergeCell ref="C143:D143"/>
    <mergeCell ref="C145:D145"/>
    <mergeCell ref="K145:L147"/>
    <mergeCell ref="M145:N147"/>
    <mergeCell ref="O145:P147"/>
    <mergeCell ref="I12:J15"/>
    <mergeCell ref="K12:L15"/>
    <mergeCell ref="M12:N15"/>
    <mergeCell ref="O12:P15"/>
    <mergeCell ref="A16:A17"/>
    <mergeCell ref="B16:B17"/>
    <mergeCell ref="C16:D17"/>
    <mergeCell ref="E16:E17"/>
    <mergeCell ref="F16:F17"/>
    <mergeCell ref="G16:H16"/>
    <mergeCell ref="A12:A15"/>
    <mergeCell ref="B12:B15"/>
    <mergeCell ref="C12:D15"/>
    <mergeCell ref="E12:E15"/>
    <mergeCell ref="F12:F15"/>
    <mergeCell ref="G12:H15"/>
    <mergeCell ref="G17:H17"/>
    <mergeCell ref="I16:J17"/>
    <mergeCell ref="K16:L17"/>
    <mergeCell ref="M16:N17"/>
    <mergeCell ref="O16:P17"/>
    <mergeCell ref="A18:A19"/>
    <mergeCell ref="B18:B19"/>
    <mergeCell ref="C18:D19"/>
    <mergeCell ref="E18:E19"/>
    <mergeCell ref="F18:F19"/>
    <mergeCell ref="G18:H18"/>
    <mergeCell ref="G19:H19"/>
    <mergeCell ref="I18:J19"/>
    <mergeCell ref="K18:L19"/>
    <mergeCell ref="M18:N19"/>
    <mergeCell ref="O18:P19"/>
    <mergeCell ref="C21:D21"/>
    <mergeCell ref="G21:H21"/>
    <mergeCell ref="I21:J21"/>
    <mergeCell ref="K21:L21"/>
    <mergeCell ref="M21:N21"/>
    <mergeCell ref="K20:L20"/>
    <mergeCell ref="M20:N20"/>
    <mergeCell ref="O20:P20"/>
    <mergeCell ref="O21:P21"/>
    <mergeCell ref="C20:D20"/>
    <mergeCell ref="G20:H20"/>
    <mergeCell ref="I20:J20"/>
    <mergeCell ref="A24:A25"/>
    <mergeCell ref="C24:D25"/>
    <mergeCell ref="E24:E25"/>
    <mergeCell ref="F24:F25"/>
    <mergeCell ref="G24:H25"/>
    <mergeCell ref="I24:J25"/>
    <mergeCell ref="O22:P22"/>
    <mergeCell ref="G23:H23"/>
    <mergeCell ref="I23:J23"/>
    <mergeCell ref="K23:L23"/>
    <mergeCell ref="M23:N23"/>
    <mergeCell ref="O23:P23"/>
    <mergeCell ref="G22:H22"/>
    <mergeCell ref="I22:J22"/>
    <mergeCell ref="K22:L22"/>
    <mergeCell ref="M22:N22"/>
    <mergeCell ref="C22:D22"/>
    <mergeCell ref="C23:D23"/>
    <mergeCell ref="C27:D27"/>
    <mergeCell ref="G27:H27"/>
    <mergeCell ref="I27:J27"/>
    <mergeCell ref="K27:L27"/>
    <mergeCell ref="M27:N27"/>
    <mergeCell ref="O27:P27"/>
    <mergeCell ref="K24:L25"/>
    <mergeCell ref="M24:N25"/>
    <mergeCell ref="O24:P25"/>
    <mergeCell ref="C26:D26"/>
    <mergeCell ref="G26:H26"/>
    <mergeCell ref="I26:J26"/>
    <mergeCell ref="K26:L26"/>
    <mergeCell ref="M26:N26"/>
    <mergeCell ref="O26:P26"/>
    <mergeCell ref="C29:D29"/>
    <mergeCell ref="G29:H29"/>
    <mergeCell ref="I29:J29"/>
    <mergeCell ref="K29:L29"/>
    <mergeCell ref="M29:N29"/>
    <mergeCell ref="O29:P29"/>
    <mergeCell ref="C28:D28"/>
    <mergeCell ref="G28:H28"/>
    <mergeCell ref="I28:J28"/>
    <mergeCell ref="K28:L28"/>
    <mergeCell ref="M28:N28"/>
    <mergeCell ref="O28:P28"/>
    <mergeCell ref="F30:F32"/>
    <mergeCell ref="G30:H32"/>
    <mergeCell ref="I30:J32"/>
    <mergeCell ref="K30:L32"/>
    <mergeCell ref="M30:N32"/>
    <mergeCell ref="O30:P32"/>
    <mergeCell ref="A30:A32"/>
    <mergeCell ref="B30:B32"/>
    <mergeCell ref="C30:D30"/>
    <mergeCell ref="C31:D31"/>
    <mergeCell ref="C32:D32"/>
    <mergeCell ref="E30:E32"/>
    <mergeCell ref="C33:D33"/>
    <mergeCell ref="I33:J33"/>
    <mergeCell ref="K33:L33"/>
    <mergeCell ref="M33:N33"/>
    <mergeCell ref="O33:P33"/>
    <mergeCell ref="A34:A36"/>
    <mergeCell ref="B34:B36"/>
    <mergeCell ref="C34:D36"/>
    <mergeCell ref="E34:E36"/>
    <mergeCell ref="F34:F36"/>
    <mergeCell ref="G34:H36"/>
    <mergeCell ref="I34:J36"/>
    <mergeCell ref="K34:L36"/>
    <mergeCell ref="G33:H33"/>
    <mergeCell ref="M34:N36"/>
    <mergeCell ref="O34:P36"/>
    <mergeCell ref="A37:A38"/>
    <mergeCell ref="B37:B38"/>
    <mergeCell ref="C37:D38"/>
    <mergeCell ref="E37:E38"/>
    <mergeCell ref="G37:H38"/>
    <mergeCell ref="I37:J38"/>
    <mergeCell ref="K37:L38"/>
    <mergeCell ref="M37:N38"/>
    <mergeCell ref="O37:P38"/>
    <mergeCell ref="M55:N65"/>
    <mergeCell ref="O55:P65"/>
    <mergeCell ref="A66:A72"/>
    <mergeCell ref="B66:B72"/>
    <mergeCell ref="C66:D72"/>
    <mergeCell ref="E66:E72"/>
    <mergeCell ref="G66:H66"/>
    <mergeCell ref="G67:H67"/>
    <mergeCell ref="G68:H68"/>
    <mergeCell ref="G69:H69"/>
    <mergeCell ref="A55:A65"/>
    <mergeCell ref="C55:D65"/>
    <mergeCell ref="E55:E65"/>
    <mergeCell ref="G55:H65"/>
    <mergeCell ref="I55:J65"/>
    <mergeCell ref="K55:L65"/>
    <mergeCell ref="K69:L69"/>
    <mergeCell ref="K70:L70"/>
    <mergeCell ref="K71:L71"/>
    <mergeCell ref="G70:H70"/>
    <mergeCell ref="G71:H71"/>
    <mergeCell ref="G72:H72"/>
    <mergeCell ref="I66:J66"/>
    <mergeCell ref="I67:J67"/>
    <mergeCell ref="I68:J68"/>
    <mergeCell ref="I69:J69"/>
    <mergeCell ref="I70:J70"/>
    <mergeCell ref="I71:J71"/>
    <mergeCell ref="I72:J72"/>
    <mergeCell ref="O72:P72"/>
    <mergeCell ref="C73:D73"/>
    <mergeCell ref="G73:H73"/>
    <mergeCell ref="I73:J73"/>
    <mergeCell ref="K73:L73"/>
    <mergeCell ref="M73:N73"/>
    <mergeCell ref="O73:P73"/>
    <mergeCell ref="O66:P66"/>
    <mergeCell ref="O67:P67"/>
    <mergeCell ref="O68:P68"/>
    <mergeCell ref="O69:P69"/>
    <mergeCell ref="O70:P70"/>
    <mergeCell ref="O71:P71"/>
    <mergeCell ref="K72:L72"/>
    <mergeCell ref="M66:N66"/>
    <mergeCell ref="M67:N67"/>
    <mergeCell ref="M68:N68"/>
    <mergeCell ref="M69:N69"/>
    <mergeCell ref="M70:N70"/>
    <mergeCell ref="M71:N71"/>
    <mergeCell ref="M72:N72"/>
    <mergeCell ref="K66:L66"/>
    <mergeCell ref="K67:L67"/>
    <mergeCell ref="K68:L68"/>
    <mergeCell ref="O74:P97"/>
    <mergeCell ref="C98:D98"/>
    <mergeCell ref="G98:H98"/>
    <mergeCell ref="I98:J98"/>
    <mergeCell ref="K98:L98"/>
    <mergeCell ref="O98:P98"/>
    <mergeCell ref="M74:N74"/>
    <mergeCell ref="M75:N75"/>
    <mergeCell ref="M76:N76"/>
    <mergeCell ref="M77:N77"/>
    <mergeCell ref="M78:N78"/>
    <mergeCell ref="M79:N79"/>
    <mergeCell ref="M98:N98"/>
    <mergeCell ref="M89:N89"/>
    <mergeCell ref="M90:N90"/>
    <mergeCell ref="M91:N91"/>
    <mergeCell ref="M92:N92"/>
    <mergeCell ref="M93:N93"/>
    <mergeCell ref="M94:N94"/>
    <mergeCell ref="M95:N95"/>
    <mergeCell ref="M96:N96"/>
    <mergeCell ref="M97:N97"/>
    <mergeCell ref="K99:L100"/>
    <mergeCell ref="M99:N100"/>
    <mergeCell ref="O99:P100"/>
    <mergeCell ref="A101:A102"/>
    <mergeCell ref="B101:B102"/>
    <mergeCell ref="C101:D102"/>
    <mergeCell ref="E101:E102"/>
    <mergeCell ref="G101:H102"/>
    <mergeCell ref="I101:J102"/>
    <mergeCell ref="K101:L102"/>
    <mergeCell ref="A99:A100"/>
    <mergeCell ref="B99:B100"/>
    <mergeCell ref="C99:D100"/>
    <mergeCell ref="E99:E100"/>
    <mergeCell ref="G99:H100"/>
    <mergeCell ref="I99:J100"/>
    <mergeCell ref="M101:N102"/>
    <mergeCell ref="O103:P104"/>
    <mergeCell ref="C105:D105"/>
    <mergeCell ref="G105:H105"/>
    <mergeCell ref="I105:J105"/>
    <mergeCell ref="K105:L105"/>
    <mergeCell ref="O105:P105"/>
    <mergeCell ref="O101:P102"/>
    <mergeCell ref="A103:A104"/>
    <mergeCell ref="B103:B104"/>
    <mergeCell ref="C103:D104"/>
    <mergeCell ref="E103:E104"/>
    <mergeCell ref="F103:F104"/>
    <mergeCell ref="G103:H104"/>
    <mergeCell ref="I103:J104"/>
    <mergeCell ref="K103:L104"/>
    <mergeCell ref="M103:N104"/>
    <mergeCell ref="M105:N105"/>
    <mergeCell ref="A106:A113"/>
    <mergeCell ref="B106:B113"/>
    <mergeCell ref="C106:D106"/>
    <mergeCell ref="C107:D107"/>
    <mergeCell ref="C108:D108"/>
    <mergeCell ref="C109:D109"/>
    <mergeCell ref="C110:D110"/>
    <mergeCell ref="C111:D111"/>
    <mergeCell ref="C112:D112"/>
    <mergeCell ref="C113:D113"/>
    <mergeCell ref="O106:P113"/>
    <mergeCell ref="C114:D114"/>
    <mergeCell ref="G114:H114"/>
    <mergeCell ref="I114:J114"/>
    <mergeCell ref="K114:L114"/>
    <mergeCell ref="M114:N114"/>
    <mergeCell ref="O114:P114"/>
    <mergeCell ref="E106:E113"/>
    <mergeCell ref="F106:F113"/>
    <mergeCell ref="G106:H113"/>
    <mergeCell ref="I106:J113"/>
    <mergeCell ref="K106:L113"/>
    <mergeCell ref="M106:N113"/>
    <mergeCell ref="M118:N118"/>
    <mergeCell ref="O118:P118"/>
    <mergeCell ref="C119:D119"/>
    <mergeCell ref="G119:H119"/>
    <mergeCell ref="I119:J119"/>
    <mergeCell ref="K119:L119"/>
    <mergeCell ref="M119:N119"/>
    <mergeCell ref="O119:P119"/>
    <mergeCell ref="M123:N123"/>
    <mergeCell ref="O123:P123"/>
    <mergeCell ref="C120:D120"/>
    <mergeCell ref="G120:H120"/>
    <mergeCell ref="I120:J120"/>
    <mergeCell ref="K120:L120"/>
    <mergeCell ref="M120:N120"/>
    <mergeCell ref="O120:P120"/>
    <mergeCell ref="C118:D118"/>
    <mergeCell ref="G118:H118"/>
    <mergeCell ref="I118:J118"/>
    <mergeCell ref="K118:L118"/>
    <mergeCell ref="O124:P124"/>
    <mergeCell ref="O121:P121"/>
    <mergeCell ref="G122:H122"/>
    <mergeCell ref="I122:J122"/>
    <mergeCell ref="K122:L122"/>
    <mergeCell ref="M122:N122"/>
    <mergeCell ref="O122:P122"/>
    <mergeCell ref="G121:H121"/>
    <mergeCell ref="I121:J121"/>
    <mergeCell ref="K121:L121"/>
    <mergeCell ref="M121:N121"/>
    <mergeCell ref="G123:H123"/>
    <mergeCell ref="I123:J123"/>
    <mergeCell ref="K123:L123"/>
    <mergeCell ref="L125:M126"/>
    <mergeCell ref="N125:O126"/>
    <mergeCell ref="P125:P126"/>
    <mergeCell ref="A125:A126"/>
    <mergeCell ref="B125:B126"/>
    <mergeCell ref="C125:C126"/>
    <mergeCell ref="D125:E125"/>
    <mergeCell ref="D126:E126"/>
    <mergeCell ref="F125:G126"/>
    <mergeCell ref="G130:H130"/>
    <mergeCell ref="I130:J130"/>
    <mergeCell ref="K130:L130"/>
    <mergeCell ref="M130:N130"/>
    <mergeCell ref="M127:N127"/>
    <mergeCell ref="O127:P127"/>
    <mergeCell ref="A128:A130"/>
    <mergeCell ref="B128:B130"/>
    <mergeCell ref="E128:E130"/>
    <mergeCell ref="F128:F130"/>
    <mergeCell ref="G128:H128"/>
    <mergeCell ref="C130:D130"/>
    <mergeCell ref="C129:D129"/>
    <mergeCell ref="G129:H129"/>
    <mergeCell ref="I129:J129"/>
    <mergeCell ref="K129:L129"/>
    <mergeCell ref="M129:N129"/>
    <mergeCell ref="O129:P129"/>
    <mergeCell ref="O128:P128"/>
    <mergeCell ref="O130:P130"/>
    <mergeCell ref="I128:J128"/>
    <mergeCell ref="K128:L128"/>
    <mergeCell ref="M128:N128"/>
    <mergeCell ref="O131:P132"/>
    <mergeCell ref="C132:D132"/>
    <mergeCell ref="C131:D131"/>
    <mergeCell ref="A135:A136"/>
    <mergeCell ref="B135:B136"/>
    <mergeCell ref="C135:D136"/>
    <mergeCell ref="E135:E136"/>
    <mergeCell ref="F135:F136"/>
    <mergeCell ref="G135:H136"/>
    <mergeCell ref="A133:A134"/>
    <mergeCell ref="B133:B134"/>
    <mergeCell ref="C133:D134"/>
    <mergeCell ref="E133:E134"/>
    <mergeCell ref="F133:F134"/>
    <mergeCell ref="A131:A132"/>
    <mergeCell ref="B131:B132"/>
    <mergeCell ref="E131:E132"/>
    <mergeCell ref="F131:F132"/>
    <mergeCell ref="G131:H132"/>
    <mergeCell ref="I131:J132"/>
    <mergeCell ref="K131:L132"/>
    <mergeCell ref="M131:N132"/>
    <mergeCell ref="I135:J136"/>
    <mergeCell ref="K135:L136"/>
    <mergeCell ref="I141:J141"/>
    <mergeCell ref="K141:L141"/>
    <mergeCell ref="M141:N141"/>
    <mergeCell ref="O141:P141"/>
    <mergeCell ref="I148:J149"/>
    <mergeCell ref="K148:L149"/>
    <mergeCell ref="M148:N149"/>
    <mergeCell ref="O148:P149"/>
    <mergeCell ref="C142:D142"/>
    <mergeCell ref="G142:H142"/>
    <mergeCell ref="I142:J142"/>
    <mergeCell ref="K142:L142"/>
    <mergeCell ref="M142:N142"/>
    <mergeCell ref="O142:P142"/>
    <mergeCell ref="O143:P143"/>
    <mergeCell ref="C146:D146"/>
    <mergeCell ref="C147:D147"/>
    <mergeCell ref="K143:L143"/>
    <mergeCell ref="M143:N143"/>
    <mergeCell ref="A144:P144"/>
    <mergeCell ref="A145:A147"/>
    <mergeCell ref="B145:B147"/>
    <mergeCell ref="E145:E147"/>
    <mergeCell ref="G143:H143"/>
    <mergeCell ref="O152:P153"/>
    <mergeCell ref="C150:D150"/>
    <mergeCell ref="C151:D151"/>
    <mergeCell ref="G150:H150"/>
    <mergeCell ref="G151:H151"/>
    <mergeCell ref="A152:A153"/>
    <mergeCell ref="E152:E153"/>
    <mergeCell ref="F152:F153"/>
    <mergeCell ref="G152:H153"/>
    <mergeCell ref="C153:D153"/>
    <mergeCell ref="I152:J153"/>
    <mergeCell ref="K152:L153"/>
    <mergeCell ref="M152:N153"/>
    <mergeCell ref="I150:J151"/>
    <mergeCell ref="K150:L151"/>
    <mergeCell ref="M150:N151"/>
    <mergeCell ref="O150:P151"/>
    <mergeCell ref="C152:D152"/>
    <mergeCell ref="A150:A151"/>
    <mergeCell ref="B150:B151"/>
    <mergeCell ref="E150:E151"/>
    <mergeCell ref="F150:F151"/>
  </mergeCells>
  <hyperlinks>
    <hyperlink ref="B133" r:id="rId1" display="consultantplus://offline/ref=887E5D06E4E1D3A945E9D8BA33BCF74AAE5AD8CFD8E1921EAAC9FD4F11CB4D76273B50D1E1D781FBH5NAP"/>
    <hyperlink ref="B148" r:id="rId2" display="consultantplus://offline/ref=2FE47B722E470FF9CA2357FB43861B666F5DFCECF742DE6B245155DD56cF32L"/>
  </hyperlinks>
  <pageMargins left="0.70866141732283472" right="0.70866141732283472" top="0.74803149606299213" bottom="0.74803149606299213" header="0.31496062992125984" footer="0.31496062992125984"/>
  <pageSetup paperSize="9" orientation="landscape" horizontalDpi="180" verticalDpi="180" r:id="rId3"/>
</worksheet>
</file>

<file path=xl/worksheets/sheet2.xml><?xml version="1.0" encoding="utf-8"?>
<worksheet xmlns="http://schemas.openxmlformats.org/spreadsheetml/2006/main" xmlns:r="http://schemas.openxmlformats.org/officeDocument/2006/relationships">
  <dimension ref="A1:I145"/>
  <sheetViews>
    <sheetView tabSelected="1" view="pageLayout" topLeftCell="D40" zoomScaleNormal="100" zoomScaleSheetLayoutView="50" workbookViewId="0">
      <selection activeCell="I19" sqref="I19"/>
    </sheetView>
  </sheetViews>
  <sheetFormatPr defaultColWidth="9.109375" defaultRowHeight="14.4"/>
  <cols>
    <col min="1" max="1" width="9" style="34" customWidth="1"/>
    <col min="2" max="2" width="73.5546875" style="29" customWidth="1"/>
    <col min="3" max="3" width="44.109375" style="29" customWidth="1"/>
    <col min="4" max="4" width="21.109375" style="65" customWidth="1"/>
    <col min="5" max="5" width="33.88671875" style="29" customWidth="1"/>
    <col min="6" max="6" width="19" style="29" customWidth="1"/>
    <col min="7" max="8" width="11.88671875" style="30" customWidth="1"/>
    <col min="9" max="9" width="13.33203125" style="32" customWidth="1"/>
    <col min="10" max="16384" width="9.109375" style="35"/>
  </cols>
  <sheetData>
    <row r="1" spans="1:9" ht="21">
      <c r="F1" s="218" t="s">
        <v>389</v>
      </c>
      <c r="G1" s="219"/>
      <c r="H1" s="219"/>
      <c r="I1" s="219"/>
    </row>
    <row r="2" spans="1:9" ht="21">
      <c r="F2" s="121" t="s">
        <v>390</v>
      </c>
      <c r="G2" s="121"/>
      <c r="H2" s="121"/>
      <c r="I2" s="121"/>
    </row>
    <row r="3" spans="1:9" ht="21">
      <c r="F3" s="218" t="s">
        <v>391</v>
      </c>
      <c r="G3" s="218"/>
      <c r="H3" s="218"/>
      <c r="I3" s="218"/>
    </row>
    <row r="4" spans="1:9" ht="21">
      <c r="F4" s="218" t="s">
        <v>392</v>
      </c>
      <c r="G4" s="218"/>
      <c r="H4" s="218"/>
      <c r="I4" s="218"/>
    </row>
    <row r="5" spans="1:9" ht="21">
      <c r="F5" s="218" t="s">
        <v>393</v>
      </c>
      <c r="G5" s="218"/>
      <c r="H5" s="218"/>
      <c r="I5" s="218"/>
    </row>
    <row r="6" spans="1:9" ht="21">
      <c r="F6" s="218" t="s">
        <v>299</v>
      </c>
      <c r="G6" s="218"/>
      <c r="H6" s="218"/>
      <c r="I6" s="218"/>
    </row>
    <row r="7" spans="1:9" ht="23.4">
      <c r="A7" s="244" t="s">
        <v>376</v>
      </c>
      <c r="B7" s="245"/>
      <c r="C7" s="245"/>
      <c r="D7" s="245"/>
      <c r="E7" s="245"/>
      <c r="F7" s="245"/>
      <c r="G7" s="245"/>
      <c r="H7" s="245"/>
      <c r="I7" s="245"/>
    </row>
    <row r="8" spans="1:9" ht="22.8">
      <c r="A8" s="33"/>
      <c r="B8" s="231" t="s">
        <v>394</v>
      </c>
      <c r="C8" s="231"/>
      <c r="D8" s="231"/>
      <c r="E8" s="231"/>
      <c r="F8" s="231"/>
      <c r="G8" s="231"/>
      <c r="H8" s="231"/>
      <c r="I8" s="31"/>
    </row>
    <row r="9" spans="1:9" ht="18">
      <c r="A9" s="246" t="s">
        <v>215</v>
      </c>
      <c r="B9" s="246" t="s">
        <v>2</v>
      </c>
      <c r="C9" s="246" t="s">
        <v>395</v>
      </c>
      <c r="D9" s="246" t="s">
        <v>213</v>
      </c>
      <c r="E9" s="246" t="s">
        <v>214</v>
      </c>
      <c r="F9" s="246" t="s">
        <v>9</v>
      </c>
      <c r="G9" s="248" t="s">
        <v>10</v>
      </c>
      <c r="H9" s="248"/>
      <c r="I9" s="248"/>
    </row>
    <row r="10" spans="1:9" s="42" customFormat="1">
      <c r="A10" s="251"/>
      <c r="B10" s="246"/>
      <c r="C10" s="247"/>
      <c r="D10" s="251"/>
      <c r="E10" s="251"/>
      <c r="F10" s="247"/>
      <c r="G10" s="250" t="s">
        <v>25</v>
      </c>
      <c r="H10" s="250" t="s">
        <v>26</v>
      </c>
      <c r="I10" s="249" t="s">
        <v>257</v>
      </c>
    </row>
    <row r="11" spans="1:9" s="41" customFormat="1">
      <c r="A11" s="251"/>
      <c r="B11" s="246"/>
      <c r="C11" s="247"/>
      <c r="D11" s="251"/>
      <c r="E11" s="251"/>
      <c r="F11" s="247"/>
      <c r="G11" s="250"/>
      <c r="H11" s="250"/>
      <c r="I11" s="249"/>
    </row>
    <row r="12" spans="1:9" s="41" customFormat="1" ht="18">
      <c r="A12" s="36">
        <v>1</v>
      </c>
      <c r="B12" s="36">
        <v>2</v>
      </c>
      <c r="C12" s="36">
        <v>3</v>
      </c>
      <c r="D12" s="36">
        <v>4</v>
      </c>
      <c r="E12" s="36">
        <v>5</v>
      </c>
      <c r="F12" s="36">
        <v>6</v>
      </c>
      <c r="G12" s="37">
        <v>7</v>
      </c>
      <c r="H12" s="37">
        <v>8</v>
      </c>
      <c r="I12" s="37">
        <v>9</v>
      </c>
    </row>
    <row r="13" spans="1:9" s="41" customFormat="1" ht="17.399999999999999">
      <c r="A13" s="125" t="s">
        <v>287</v>
      </c>
      <c r="B13" s="252" t="s">
        <v>258</v>
      </c>
      <c r="C13" s="252"/>
      <c r="D13" s="252"/>
      <c r="E13" s="252"/>
      <c r="F13" s="252"/>
      <c r="G13" s="252"/>
      <c r="H13" s="252"/>
      <c r="I13" s="252"/>
    </row>
    <row r="14" spans="1:9" s="41" customFormat="1" ht="34.799999999999997">
      <c r="A14" s="114" t="s">
        <v>217</v>
      </c>
      <c r="B14" s="55" t="s">
        <v>481</v>
      </c>
      <c r="C14" s="50"/>
      <c r="D14" s="66"/>
      <c r="E14" s="55" t="s">
        <v>388</v>
      </c>
      <c r="F14" s="114" t="s">
        <v>20</v>
      </c>
      <c r="G14" s="56">
        <f>G15+G17+G18+G20+G21</f>
        <v>49.7</v>
      </c>
      <c r="H14" s="56">
        <f>H15+H17+H18+H20+H21</f>
        <v>57.1</v>
      </c>
      <c r="I14" s="56">
        <f>I15+I17+I18+I20+I21</f>
        <v>34.9</v>
      </c>
    </row>
    <row r="15" spans="1:9" s="41" customFormat="1" ht="36">
      <c r="A15" s="51" t="s">
        <v>274</v>
      </c>
      <c r="B15" s="50" t="s">
        <v>224</v>
      </c>
      <c r="C15" s="50" t="s">
        <v>82</v>
      </c>
      <c r="D15" s="51" t="s">
        <v>63</v>
      </c>
      <c r="E15" s="50" t="s">
        <v>388</v>
      </c>
      <c r="F15" s="51" t="s">
        <v>20</v>
      </c>
      <c r="G15" s="52">
        <v>39</v>
      </c>
      <c r="H15" s="52">
        <v>29</v>
      </c>
      <c r="I15" s="53">
        <v>19</v>
      </c>
    </row>
    <row r="16" spans="1:9" s="41" customFormat="1" ht="90">
      <c r="A16" s="102" t="s">
        <v>275</v>
      </c>
      <c r="B16" s="103" t="s">
        <v>398</v>
      </c>
      <c r="C16" s="103" t="s">
        <v>82</v>
      </c>
      <c r="D16" s="75" t="s">
        <v>342</v>
      </c>
      <c r="E16" s="103" t="s">
        <v>396</v>
      </c>
      <c r="F16" s="105" t="s">
        <v>172</v>
      </c>
      <c r="G16" s="106" t="s">
        <v>173</v>
      </c>
      <c r="H16" s="106" t="s">
        <v>21</v>
      </c>
      <c r="I16" s="107" t="s">
        <v>21</v>
      </c>
    </row>
    <row r="17" spans="1:9" s="116" customFormat="1" ht="90">
      <c r="A17" s="78" t="s">
        <v>276</v>
      </c>
      <c r="B17" s="76" t="s">
        <v>397</v>
      </c>
      <c r="C17" s="76" t="s">
        <v>82</v>
      </c>
      <c r="D17" s="100" t="s">
        <v>26</v>
      </c>
      <c r="E17" s="50" t="s">
        <v>388</v>
      </c>
      <c r="F17" s="51" t="s">
        <v>20</v>
      </c>
      <c r="G17" s="52">
        <v>0</v>
      </c>
      <c r="H17" s="52">
        <v>2</v>
      </c>
      <c r="I17" s="53">
        <v>0</v>
      </c>
    </row>
    <row r="18" spans="1:9" s="41" customFormat="1" ht="126">
      <c r="A18" s="74" t="s">
        <v>277</v>
      </c>
      <c r="B18" s="76" t="s">
        <v>399</v>
      </c>
      <c r="C18" s="76" t="s">
        <v>304</v>
      </c>
      <c r="D18" s="100" t="s">
        <v>259</v>
      </c>
      <c r="E18" s="50" t="s">
        <v>388</v>
      </c>
      <c r="F18" s="51" t="s">
        <v>20</v>
      </c>
      <c r="G18" s="52">
        <v>0</v>
      </c>
      <c r="H18" s="53">
        <v>10.4</v>
      </c>
      <c r="I18" s="53">
        <v>10</v>
      </c>
    </row>
    <row r="19" spans="1:9" s="41" customFormat="1" ht="240" customHeight="1">
      <c r="A19" s="54" t="s">
        <v>278</v>
      </c>
      <c r="B19" s="72" t="s">
        <v>305</v>
      </c>
      <c r="C19" s="72" t="s">
        <v>400</v>
      </c>
      <c r="D19" s="108" t="s">
        <v>63</v>
      </c>
      <c r="E19" s="122" t="s">
        <v>401</v>
      </c>
      <c r="F19" s="51" t="s">
        <v>172</v>
      </c>
      <c r="G19" s="52" t="s">
        <v>173</v>
      </c>
      <c r="H19" s="52" t="s">
        <v>173</v>
      </c>
      <c r="I19" s="53" t="s">
        <v>173</v>
      </c>
    </row>
    <row r="20" spans="1:9" s="64" customFormat="1" ht="54">
      <c r="A20" s="51" t="s">
        <v>347</v>
      </c>
      <c r="B20" s="76" t="s">
        <v>402</v>
      </c>
      <c r="C20" s="72" t="s">
        <v>403</v>
      </c>
      <c r="D20" s="100" t="s">
        <v>63</v>
      </c>
      <c r="E20" s="50" t="s">
        <v>388</v>
      </c>
      <c r="F20" s="51" t="s">
        <v>20</v>
      </c>
      <c r="G20" s="52">
        <v>10.7</v>
      </c>
      <c r="H20" s="52">
        <v>8.3000000000000007</v>
      </c>
      <c r="I20" s="53">
        <v>5.9</v>
      </c>
    </row>
    <row r="21" spans="1:9" s="41" customFormat="1" ht="108">
      <c r="A21" s="54" t="s">
        <v>279</v>
      </c>
      <c r="B21" s="76" t="s">
        <v>404</v>
      </c>
      <c r="C21" s="72" t="s">
        <v>400</v>
      </c>
      <c r="D21" s="100" t="s">
        <v>63</v>
      </c>
      <c r="E21" s="50" t="s">
        <v>388</v>
      </c>
      <c r="F21" s="51" t="s">
        <v>20</v>
      </c>
      <c r="G21" s="52">
        <v>0</v>
      </c>
      <c r="H21" s="52">
        <v>7.4</v>
      </c>
      <c r="I21" s="53">
        <v>0</v>
      </c>
    </row>
    <row r="22" spans="1:9" s="41" customFormat="1" ht="126">
      <c r="A22" s="54" t="s">
        <v>295</v>
      </c>
      <c r="B22" s="76" t="s">
        <v>317</v>
      </c>
      <c r="C22" s="118" t="s">
        <v>405</v>
      </c>
      <c r="D22" s="100" t="s">
        <v>299</v>
      </c>
      <c r="E22" s="76" t="s">
        <v>377</v>
      </c>
      <c r="F22" s="51" t="s">
        <v>172</v>
      </c>
      <c r="G22" s="52" t="s">
        <v>173</v>
      </c>
      <c r="H22" s="52" t="s">
        <v>173</v>
      </c>
      <c r="I22" s="53" t="s">
        <v>173</v>
      </c>
    </row>
    <row r="23" spans="1:9" s="41" customFormat="1" ht="18">
      <c r="A23" s="109" t="s">
        <v>319</v>
      </c>
      <c r="B23" s="110" t="s">
        <v>482</v>
      </c>
      <c r="C23" s="110"/>
      <c r="D23" s="111"/>
      <c r="E23" s="113" t="s">
        <v>388</v>
      </c>
      <c r="F23" s="51" t="s">
        <v>20</v>
      </c>
      <c r="G23" s="112">
        <f>+G25+G27+G26</f>
        <v>1.9</v>
      </c>
      <c r="H23" s="112">
        <f t="shared" ref="H23:I23" si="0">+H25+H27+H26</f>
        <v>6</v>
      </c>
      <c r="I23" s="112">
        <f t="shared" si="0"/>
        <v>15.5</v>
      </c>
    </row>
    <row r="24" spans="1:9" s="41" customFormat="1" ht="126">
      <c r="A24" s="102" t="s">
        <v>320</v>
      </c>
      <c r="B24" s="103" t="s">
        <v>359</v>
      </c>
      <c r="C24" s="117" t="s">
        <v>386</v>
      </c>
      <c r="D24" s="75" t="s">
        <v>172</v>
      </c>
      <c r="E24" s="104" t="s">
        <v>363</v>
      </c>
      <c r="F24" s="75" t="s">
        <v>172</v>
      </c>
      <c r="G24" s="57" t="s">
        <v>173</v>
      </c>
      <c r="H24" s="106" t="s">
        <v>173</v>
      </c>
      <c r="I24" s="106" t="s">
        <v>173</v>
      </c>
    </row>
    <row r="25" spans="1:9" s="42" customFormat="1" ht="126">
      <c r="A25" s="102" t="s">
        <v>321</v>
      </c>
      <c r="B25" s="103" t="s">
        <v>360</v>
      </c>
      <c r="C25" s="117" t="s">
        <v>77</v>
      </c>
      <c r="D25" s="75" t="s">
        <v>30</v>
      </c>
      <c r="E25" s="120" t="s">
        <v>388</v>
      </c>
      <c r="F25" s="51" t="s">
        <v>20</v>
      </c>
      <c r="G25" s="57">
        <v>0.5</v>
      </c>
      <c r="H25" s="57">
        <v>2</v>
      </c>
      <c r="I25" s="58">
        <v>2</v>
      </c>
    </row>
    <row r="26" spans="1:9" s="42" customFormat="1" ht="138" customHeight="1">
      <c r="A26" s="102" t="s">
        <v>322</v>
      </c>
      <c r="B26" s="103" t="s">
        <v>361</v>
      </c>
      <c r="C26" s="117" t="s">
        <v>77</v>
      </c>
      <c r="D26" s="75" t="str">
        <f>D25</f>
        <v>ежегодно</v>
      </c>
      <c r="E26" s="120" t="s">
        <v>388</v>
      </c>
      <c r="F26" s="51" t="s">
        <v>20</v>
      </c>
      <c r="G26" s="57">
        <v>1.4</v>
      </c>
      <c r="H26" s="57">
        <v>4</v>
      </c>
      <c r="I26" s="58">
        <v>12</v>
      </c>
    </row>
    <row r="27" spans="1:9" s="41" customFormat="1" ht="117" customHeight="1">
      <c r="A27" s="102" t="s">
        <v>362</v>
      </c>
      <c r="B27" s="103" t="s">
        <v>483</v>
      </c>
      <c r="C27" s="117" t="s">
        <v>77</v>
      </c>
      <c r="D27" s="75" t="str">
        <f>D26</f>
        <v>ежегодно</v>
      </c>
      <c r="E27" s="120" t="s">
        <v>388</v>
      </c>
      <c r="F27" s="51" t="s">
        <v>20</v>
      </c>
      <c r="G27" s="57">
        <v>0</v>
      </c>
      <c r="H27" s="57">
        <v>0</v>
      </c>
      <c r="I27" s="58">
        <v>1.5</v>
      </c>
    </row>
    <row r="28" spans="1:9" s="41" customFormat="1" ht="18">
      <c r="A28" s="38"/>
      <c r="B28" s="60" t="s">
        <v>406</v>
      </c>
      <c r="C28" s="60"/>
      <c r="D28" s="68"/>
      <c r="E28" s="60"/>
      <c r="F28" s="51" t="s">
        <v>20</v>
      </c>
      <c r="G28" s="39">
        <f>G14+G23</f>
        <v>51.6</v>
      </c>
      <c r="H28" s="39">
        <f>H14+H23</f>
        <v>63.1</v>
      </c>
      <c r="I28" s="39">
        <f>I14+I23</f>
        <v>50.4</v>
      </c>
    </row>
    <row r="29" spans="1:9" s="41" customFormat="1" ht="17.399999999999999">
      <c r="A29" s="130" t="s">
        <v>218</v>
      </c>
      <c r="B29" s="220" t="s">
        <v>318</v>
      </c>
      <c r="C29" s="220"/>
      <c r="D29" s="220"/>
      <c r="E29" s="220"/>
      <c r="F29" s="220"/>
      <c r="G29" s="220"/>
      <c r="H29" s="220"/>
      <c r="I29" s="220"/>
    </row>
    <row r="30" spans="1:9" s="41" customFormat="1" ht="209.4" customHeight="1">
      <c r="A30" s="78" t="s">
        <v>233</v>
      </c>
      <c r="B30" s="46" t="s">
        <v>484</v>
      </c>
      <c r="C30" s="46" t="s">
        <v>400</v>
      </c>
      <c r="D30" s="99" t="s">
        <v>30</v>
      </c>
      <c r="E30" s="46" t="s">
        <v>388</v>
      </c>
      <c r="F30" s="51" t="s">
        <v>20</v>
      </c>
      <c r="G30" s="77">
        <f>G31+G49+G50+G52+G57+G59+G61+G47+G63</f>
        <v>152.60000000000002</v>
      </c>
      <c r="H30" s="77">
        <f>H31+H49+H50+H52+H57+H59+H61+H47+H63</f>
        <v>80.899999999999991</v>
      </c>
      <c r="I30" s="77">
        <f>I31+I49+I50+I52+I57+I59+I61+I47+I63</f>
        <v>64.2</v>
      </c>
    </row>
    <row r="31" spans="1:9" s="41" customFormat="1" ht="46.8" customHeight="1">
      <c r="A31" s="241" t="s">
        <v>267</v>
      </c>
      <c r="B31" s="46" t="s">
        <v>485</v>
      </c>
      <c r="C31" s="227" t="s">
        <v>45</v>
      </c>
      <c r="D31" s="223" t="s">
        <v>63</v>
      </c>
      <c r="E31" s="227" t="s">
        <v>388</v>
      </c>
      <c r="F31" s="51" t="s">
        <v>20</v>
      </c>
      <c r="G31" s="77">
        <f>G32+G37+G41+G45+G46</f>
        <v>35.700000000000003</v>
      </c>
      <c r="H31" s="91">
        <f>H32+H37+H41+H45+H46</f>
        <v>29.799999999999997</v>
      </c>
      <c r="I31" s="91">
        <f>I32+I37+I41+I45+I46</f>
        <v>20.8</v>
      </c>
    </row>
    <row r="32" spans="1:9" s="41" customFormat="1" ht="72">
      <c r="A32" s="240"/>
      <c r="B32" s="132" t="s">
        <v>486</v>
      </c>
      <c r="C32" s="227"/>
      <c r="D32" s="223"/>
      <c r="E32" s="227"/>
      <c r="F32" s="228" t="s">
        <v>20</v>
      </c>
      <c r="G32" s="234">
        <v>18.100000000000001</v>
      </c>
      <c r="H32" s="234">
        <v>5.7</v>
      </c>
      <c r="I32" s="234">
        <v>2.2999999999999998</v>
      </c>
    </row>
    <row r="33" spans="1:9" s="41" customFormat="1" ht="90">
      <c r="A33" s="240"/>
      <c r="B33" s="132" t="s">
        <v>407</v>
      </c>
      <c r="C33" s="227"/>
      <c r="D33" s="223"/>
      <c r="E33" s="227"/>
      <c r="F33" s="229"/>
      <c r="G33" s="235"/>
      <c r="H33" s="235"/>
      <c r="I33" s="235"/>
    </row>
    <row r="34" spans="1:9" s="41" customFormat="1" ht="54">
      <c r="A34" s="240"/>
      <c r="B34" s="132" t="s">
        <v>408</v>
      </c>
      <c r="C34" s="227"/>
      <c r="D34" s="223"/>
      <c r="E34" s="227"/>
      <c r="F34" s="229"/>
      <c r="G34" s="235"/>
      <c r="H34" s="235"/>
      <c r="I34" s="235"/>
    </row>
    <row r="35" spans="1:9" s="41" customFormat="1" ht="36">
      <c r="A35" s="240"/>
      <c r="B35" s="132" t="s">
        <v>409</v>
      </c>
      <c r="C35" s="227"/>
      <c r="D35" s="223"/>
      <c r="E35" s="227"/>
      <c r="F35" s="229"/>
      <c r="G35" s="235"/>
      <c r="H35" s="235"/>
      <c r="I35" s="235"/>
    </row>
    <row r="36" spans="1:9" s="41" customFormat="1" ht="54">
      <c r="A36" s="240"/>
      <c r="B36" s="138" t="s">
        <v>410</v>
      </c>
      <c r="C36" s="227"/>
      <c r="D36" s="223"/>
      <c r="E36" s="227"/>
      <c r="F36" s="230"/>
      <c r="G36" s="236"/>
      <c r="H36" s="236"/>
      <c r="I36" s="236"/>
    </row>
    <row r="37" spans="1:9" s="41" customFormat="1" ht="72">
      <c r="A37" s="240"/>
      <c r="B37" s="123" t="s">
        <v>487</v>
      </c>
      <c r="C37" s="237" t="s">
        <v>45</v>
      </c>
      <c r="D37" s="228" t="s">
        <v>63</v>
      </c>
      <c r="E37" s="237" t="s">
        <v>388</v>
      </c>
      <c r="F37" s="228" t="s">
        <v>20</v>
      </c>
      <c r="G37" s="234">
        <v>4</v>
      </c>
      <c r="H37" s="234">
        <v>3</v>
      </c>
      <c r="I37" s="234">
        <v>2.7</v>
      </c>
    </row>
    <row r="38" spans="1:9" s="41" customFormat="1" ht="36">
      <c r="A38" s="240"/>
      <c r="B38" s="132" t="s">
        <v>411</v>
      </c>
      <c r="C38" s="238"/>
      <c r="D38" s="229"/>
      <c r="E38" s="238"/>
      <c r="F38" s="229"/>
      <c r="G38" s="235"/>
      <c r="H38" s="235"/>
      <c r="I38" s="235"/>
    </row>
    <row r="39" spans="1:9" s="41" customFormat="1" ht="72">
      <c r="A39" s="240"/>
      <c r="B39" s="132" t="s">
        <v>497</v>
      </c>
      <c r="C39" s="238"/>
      <c r="D39" s="229"/>
      <c r="E39" s="238"/>
      <c r="F39" s="229"/>
      <c r="G39" s="235"/>
      <c r="H39" s="235"/>
      <c r="I39" s="235"/>
    </row>
    <row r="40" spans="1:9" s="41" customFormat="1" ht="54">
      <c r="A40" s="242"/>
      <c r="B40" s="132" t="s">
        <v>496</v>
      </c>
      <c r="C40" s="239"/>
      <c r="D40" s="230"/>
      <c r="E40" s="239"/>
      <c r="F40" s="230"/>
      <c r="G40" s="236"/>
      <c r="H40" s="236"/>
      <c r="I40" s="236"/>
    </row>
    <row r="41" spans="1:9" s="41" customFormat="1" ht="101.4">
      <c r="A41" s="135"/>
      <c r="B41" s="133" t="s">
        <v>412</v>
      </c>
      <c r="C41" s="237" t="s">
        <v>45</v>
      </c>
      <c r="D41" s="228" t="s">
        <v>63</v>
      </c>
      <c r="E41" s="237" t="s">
        <v>388</v>
      </c>
      <c r="F41" s="228" t="s">
        <v>20</v>
      </c>
      <c r="G41" s="234">
        <v>1</v>
      </c>
      <c r="H41" s="234">
        <v>5.9</v>
      </c>
      <c r="I41" s="234">
        <v>1</v>
      </c>
    </row>
    <row r="42" spans="1:9" s="41" customFormat="1" ht="36">
      <c r="A42" s="136"/>
      <c r="B42" s="133" t="s">
        <v>498</v>
      </c>
      <c r="C42" s="238"/>
      <c r="D42" s="229"/>
      <c r="E42" s="238"/>
      <c r="F42" s="229"/>
      <c r="G42" s="235"/>
      <c r="H42" s="235"/>
      <c r="I42" s="235"/>
    </row>
    <row r="43" spans="1:9" s="41" customFormat="1" ht="72">
      <c r="A43" s="136"/>
      <c r="B43" s="103" t="s">
        <v>413</v>
      </c>
      <c r="C43" s="238"/>
      <c r="D43" s="229"/>
      <c r="E43" s="238"/>
      <c r="F43" s="229"/>
      <c r="G43" s="235"/>
      <c r="H43" s="235"/>
      <c r="I43" s="235"/>
    </row>
    <row r="44" spans="1:9" s="41" customFormat="1" ht="54">
      <c r="A44" s="240"/>
      <c r="B44" s="104" t="s">
        <v>414</v>
      </c>
      <c r="C44" s="239"/>
      <c r="D44" s="230"/>
      <c r="E44" s="239"/>
      <c r="F44" s="230"/>
      <c r="G44" s="236"/>
      <c r="H44" s="236"/>
      <c r="I44" s="236"/>
    </row>
    <row r="45" spans="1:9" s="41" customFormat="1" ht="54">
      <c r="A45" s="240"/>
      <c r="B45" s="103" t="s">
        <v>368</v>
      </c>
      <c r="C45" s="237" t="s">
        <v>45</v>
      </c>
      <c r="D45" s="228" t="s">
        <v>63</v>
      </c>
      <c r="E45" s="237" t="s">
        <v>388</v>
      </c>
      <c r="F45" s="51" t="s">
        <v>20</v>
      </c>
      <c r="G45" s="94">
        <v>10.6</v>
      </c>
      <c r="H45" s="94">
        <v>0</v>
      </c>
      <c r="I45" s="94">
        <v>0</v>
      </c>
    </row>
    <row r="46" spans="1:9" s="41" customFormat="1" ht="54">
      <c r="A46" s="137"/>
      <c r="B46" s="103" t="s">
        <v>369</v>
      </c>
      <c r="C46" s="239"/>
      <c r="D46" s="230"/>
      <c r="E46" s="239"/>
      <c r="F46" s="51" t="s">
        <v>20</v>
      </c>
      <c r="G46" s="94">
        <v>2</v>
      </c>
      <c r="H46" s="94">
        <v>15.2</v>
      </c>
      <c r="I46" s="94">
        <v>14.8</v>
      </c>
    </row>
    <row r="47" spans="1:9" s="41" customFormat="1" ht="353.25" customHeight="1">
      <c r="A47" s="92" t="s">
        <v>268</v>
      </c>
      <c r="B47" s="110" t="s">
        <v>415</v>
      </c>
      <c r="C47" s="93" t="s">
        <v>45</v>
      </c>
      <c r="D47" s="100" t="s">
        <v>259</v>
      </c>
      <c r="E47" s="119" t="s">
        <v>416</v>
      </c>
      <c r="F47" s="51" t="s">
        <v>20</v>
      </c>
      <c r="G47" s="77">
        <v>86.3</v>
      </c>
      <c r="H47" s="77">
        <v>37.6</v>
      </c>
      <c r="I47" s="77">
        <v>30.7</v>
      </c>
    </row>
    <row r="48" spans="1:9" s="41" customFormat="1" ht="18">
      <c r="A48" s="223" t="s">
        <v>269</v>
      </c>
      <c r="B48" s="46" t="s">
        <v>500</v>
      </c>
      <c r="C48" s="227" t="s">
        <v>417</v>
      </c>
      <c r="D48" s="223" t="s">
        <v>63</v>
      </c>
      <c r="E48" s="227" t="s">
        <v>388</v>
      </c>
      <c r="F48" s="51" t="s">
        <v>20</v>
      </c>
      <c r="G48" s="48">
        <f>SUM(G49:G50)</f>
        <v>14.1</v>
      </c>
      <c r="H48" s="48">
        <f t="shared" ref="H48:I48" si="1">SUM(H49:H50)</f>
        <v>3</v>
      </c>
      <c r="I48" s="48">
        <f t="shared" si="1"/>
        <v>2</v>
      </c>
    </row>
    <row r="49" spans="1:9" s="41" customFormat="1" ht="78" customHeight="1">
      <c r="A49" s="223"/>
      <c r="B49" s="76" t="s">
        <v>488</v>
      </c>
      <c r="C49" s="227"/>
      <c r="D49" s="223"/>
      <c r="E49" s="227"/>
      <c r="F49" s="243" t="s">
        <v>20</v>
      </c>
      <c r="G49" s="49">
        <v>4</v>
      </c>
      <c r="H49" s="49">
        <v>3</v>
      </c>
      <c r="I49" s="49">
        <v>2</v>
      </c>
    </row>
    <row r="50" spans="1:9" s="41" customFormat="1" ht="54">
      <c r="A50" s="223"/>
      <c r="B50" s="76" t="s">
        <v>419</v>
      </c>
      <c r="C50" s="227"/>
      <c r="D50" s="223"/>
      <c r="E50" s="227"/>
      <c r="F50" s="243"/>
      <c r="G50" s="49">
        <v>10.1</v>
      </c>
      <c r="H50" s="49">
        <v>0</v>
      </c>
      <c r="I50" s="49">
        <v>0</v>
      </c>
    </row>
    <row r="51" spans="1:9" s="41" customFormat="1" ht="36">
      <c r="A51" s="223"/>
      <c r="B51" s="76" t="s">
        <v>418</v>
      </c>
      <c r="C51" s="227"/>
      <c r="D51" s="223"/>
      <c r="E51" s="227"/>
      <c r="F51" s="243"/>
      <c r="G51" s="49" t="s">
        <v>173</v>
      </c>
      <c r="H51" s="49" t="s">
        <v>173</v>
      </c>
      <c r="I51" s="49" t="s">
        <v>173</v>
      </c>
    </row>
    <row r="52" spans="1:9" s="41" customFormat="1" ht="18">
      <c r="A52" s="223" t="s">
        <v>270</v>
      </c>
      <c r="B52" s="46" t="s">
        <v>499</v>
      </c>
      <c r="C52" s="227" t="s">
        <v>111</v>
      </c>
      <c r="D52" s="223" t="s">
        <v>63</v>
      </c>
      <c r="E52" s="227" t="s">
        <v>388</v>
      </c>
      <c r="F52" s="51" t="s">
        <v>20</v>
      </c>
      <c r="G52" s="77">
        <f>G53+G54+G55+G56</f>
        <v>6.6</v>
      </c>
      <c r="H52" s="77">
        <f>H53+H54+H55+H56</f>
        <v>8</v>
      </c>
      <c r="I52" s="77">
        <f>I53+I54+I55+I56</f>
        <v>8</v>
      </c>
    </row>
    <row r="53" spans="1:9" s="41" customFormat="1" ht="54">
      <c r="A53" s="223"/>
      <c r="B53" s="134" t="s">
        <v>514</v>
      </c>
      <c r="C53" s="227"/>
      <c r="D53" s="223"/>
      <c r="E53" s="227"/>
      <c r="F53" s="51" t="s">
        <v>20</v>
      </c>
      <c r="G53" s="79">
        <v>2</v>
      </c>
      <c r="H53" s="79">
        <v>0</v>
      </c>
      <c r="I53" s="58">
        <v>0</v>
      </c>
    </row>
    <row r="54" spans="1:9" s="41" customFormat="1" ht="72">
      <c r="A54" s="223"/>
      <c r="B54" s="89" t="s">
        <v>489</v>
      </c>
      <c r="C54" s="227"/>
      <c r="D54" s="223"/>
      <c r="E54" s="227"/>
      <c r="F54" s="51" t="s">
        <v>20</v>
      </c>
      <c r="G54" s="79">
        <v>2.2000000000000002</v>
      </c>
      <c r="H54" s="79">
        <v>1.7</v>
      </c>
      <c r="I54" s="58">
        <v>1.1000000000000001</v>
      </c>
    </row>
    <row r="55" spans="1:9" s="41" customFormat="1" ht="54">
      <c r="A55" s="223"/>
      <c r="B55" s="76" t="s">
        <v>502</v>
      </c>
      <c r="C55" s="227"/>
      <c r="D55" s="223"/>
      <c r="E55" s="227"/>
      <c r="F55" s="51" t="s">
        <v>20</v>
      </c>
      <c r="G55" s="79">
        <v>2.4</v>
      </c>
      <c r="H55" s="79">
        <v>1.8</v>
      </c>
      <c r="I55" s="58">
        <v>1.2</v>
      </c>
    </row>
    <row r="56" spans="1:9" s="41" customFormat="1" ht="99" customHeight="1">
      <c r="A56" s="223"/>
      <c r="B56" s="76" t="s">
        <v>501</v>
      </c>
      <c r="C56" s="227"/>
      <c r="D56" s="223"/>
      <c r="E56" s="227"/>
      <c r="F56" s="51" t="s">
        <v>20</v>
      </c>
      <c r="G56" s="79">
        <v>0</v>
      </c>
      <c r="H56" s="79">
        <v>4.5</v>
      </c>
      <c r="I56" s="58">
        <v>5.7</v>
      </c>
    </row>
    <row r="57" spans="1:9" s="41" customFormat="1" ht="17.399999999999999">
      <c r="A57" s="223" t="s">
        <v>271</v>
      </c>
      <c r="B57" s="46" t="s">
        <v>490</v>
      </c>
      <c r="C57" s="227" t="s">
        <v>115</v>
      </c>
      <c r="D57" s="223" t="s">
        <v>63</v>
      </c>
      <c r="E57" s="227" t="s">
        <v>388</v>
      </c>
      <c r="F57" s="223" t="s">
        <v>20</v>
      </c>
      <c r="G57" s="221">
        <v>2</v>
      </c>
      <c r="H57" s="221">
        <v>0</v>
      </c>
      <c r="I57" s="222">
        <v>1</v>
      </c>
    </row>
    <row r="58" spans="1:9" s="41" customFormat="1" ht="81.75" customHeight="1">
      <c r="A58" s="223"/>
      <c r="B58" s="89" t="s">
        <v>420</v>
      </c>
      <c r="C58" s="227"/>
      <c r="D58" s="223"/>
      <c r="E58" s="227"/>
      <c r="F58" s="223"/>
      <c r="G58" s="221"/>
      <c r="H58" s="221"/>
      <c r="I58" s="222"/>
    </row>
    <row r="59" spans="1:9" s="41" customFormat="1" ht="17.399999999999999">
      <c r="A59" s="223" t="s">
        <v>272</v>
      </c>
      <c r="B59" s="46" t="s">
        <v>491</v>
      </c>
      <c r="C59" s="227" t="s">
        <v>422</v>
      </c>
      <c r="D59" s="223" t="s">
        <v>25</v>
      </c>
      <c r="E59" s="227" t="s">
        <v>388</v>
      </c>
      <c r="F59" s="223" t="s">
        <v>20</v>
      </c>
      <c r="G59" s="221">
        <v>4.5999999999999996</v>
      </c>
      <c r="H59" s="221">
        <v>0</v>
      </c>
      <c r="I59" s="222">
        <v>0</v>
      </c>
    </row>
    <row r="60" spans="1:9" s="41" customFormat="1" ht="36">
      <c r="A60" s="223"/>
      <c r="B60" s="76" t="s">
        <v>421</v>
      </c>
      <c r="C60" s="227"/>
      <c r="D60" s="223"/>
      <c r="E60" s="227"/>
      <c r="F60" s="223"/>
      <c r="G60" s="221"/>
      <c r="H60" s="221"/>
      <c r="I60" s="222"/>
    </row>
    <row r="61" spans="1:9" s="41" customFormat="1" ht="34.799999999999997">
      <c r="A61" s="223" t="s">
        <v>273</v>
      </c>
      <c r="B61" s="46" t="s">
        <v>492</v>
      </c>
      <c r="C61" s="227" t="s">
        <v>121</v>
      </c>
      <c r="D61" s="223" t="s">
        <v>63</v>
      </c>
      <c r="E61" s="227" t="s">
        <v>388</v>
      </c>
      <c r="F61" s="223" t="s">
        <v>20</v>
      </c>
      <c r="G61" s="221">
        <v>1.8</v>
      </c>
      <c r="H61" s="221">
        <v>1.4</v>
      </c>
      <c r="I61" s="222">
        <v>0.9</v>
      </c>
    </row>
    <row r="62" spans="1:9" s="41" customFormat="1" ht="82.5" customHeight="1">
      <c r="A62" s="223"/>
      <c r="B62" s="76" t="s">
        <v>423</v>
      </c>
      <c r="C62" s="227"/>
      <c r="D62" s="223"/>
      <c r="E62" s="227"/>
      <c r="F62" s="223"/>
      <c r="G62" s="221"/>
      <c r="H62" s="221"/>
      <c r="I62" s="222"/>
    </row>
    <row r="63" spans="1:9" s="41" customFormat="1" ht="17.399999999999999">
      <c r="A63" s="223" t="s">
        <v>288</v>
      </c>
      <c r="B63" s="84" t="s">
        <v>493</v>
      </c>
      <c r="C63" s="226" t="s">
        <v>424</v>
      </c>
      <c r="D63" s="223" t="s">
        <v>63</v>
      </c>
      <c r="E63" s="227" t="s">
        <v>388</v>
      </c>
      <c r="F63" s="223" t="s">
        <v>20</v>
      </c>
      <c r="G63" s="221">
        <v>1.5</v>
      </c>
      <c r="H63" s="221">
        <v>1.1000000000000001</v>
      </c>
      <c r="I63" s="222">
        <v>0.8</v>
      </c>
    </row>
    <row r="64" spans="1:9" s="41" customFormat="1" ht="144">
      <c r="A64" s="223"/>
      <c r="B64" s="133" t="s">
        <v>494</v>
      </c>
      <c r="C64" s="226"/>
      <c r="D64" s="223"/>
      <c r="E64" s="227"/>
      <c r="F64" s="223"/>
      <c r="G64" s="221"/>
      <c r="H64" s="221"/>
      <c r="I64" s="222"/>
    </row>
    <row r="65" spans="1:9" s="41" customFormat="1" ht="72">
      <c r="A65" s="232" t="s">
        <v>234</v>
      </c>
      <c r="B65" s="224" t="s">
        <v>495</v>
      </c>
      <c r="C65" s="227" t="s">
        <v>45</v>
      </c>
      <c r="D65" s="223" t="s">
        <v>259</v>
      </c>
      <c r="E65" s="101" t="s">
        <v>378</v>
      </c>
      <c r="F65" s="78"/>
      <c r="G65" s="48"/>
      <c r="H65" s="48"/>
      <c r="I65" s="73"/>
    </row>
    <row r="66" spans="1:9" s="41" customFormat="1" ht="18">
      <c r="A66" s="232"/>
      <c r="B66" s="224"/>
      <c r="C66" s="227"/>
      <c r="D66" s="223"/>
      <c r="E66" s="101" t="s">
        <v>324</v>
      </c>
      <c r="F66" s="78" t="s">
        <v>328</v>
      </c>
      <c r="G66" s="79">
        <v>9.5</v>
      </c>
      <c r="H66" s="79">
        <v>9.6</v>
      </c>
      <c r="I66" s="47">
        <v>9.8000000000000007</v>
      </c>
    </row>
    <row r="67" spans="1:9" s="41" customFormat="1" ht="18">
      <c r="A67" s="232"/>
      <c r="B67" s="224"/>
      <c r="C67" s="227"/>
      <c r="D67" s="223"/>
      <c r="E67" s="101" t="s">
        <v>325</v>
      </c>
      <c r="F67" s="78" t="s">
        <v>328</v>
      </c>
      <c r="G67" s="79">
        <v>10.8</v>
      </c>
      <c r="H67" s="79">
        <v>10.9</v>
      </c>
      <c r="I67" s="47">
        <v>11</v>
      </c>
    </row>
    <row r="68" spans="1:9" s="41" customFormat="1" ht="18">
      <c r="A68" s="232"/>
      <c r="B68" s="224"/>
      <c r="C68" s="227"/>
      <c r="D68" s="223"/>
      <c r="E68" s="101" t="s">
        <v>326</v>
      </c>
      <c r="F68" s="78" t="s">
        <v>328</v>
      </c>
      <c r="G68" s="79">
        <v>62.6</v>
      </c>
      <c r="H68" s="79">
        <v>64.7</v>
      </c>
      <c r="I68" s="47">
        <v>66.099999999999994</v>
      </c>
    </row>
    <row r="69" spans="1:9" s="41" customFormat="1" ht="36">
      <c r="A69" s="232"/>
      <c r="B69" s="224"/>
      <c r="C69" s="227"/>
      <c r="D69" s="223"/>
      <c r="E69" s="101" t="s">
        <v>327</v>
      </c>
      <c r="F69" s="78" t="s">
        <v>328</v>
      </c>
      <c r="G69" s="79">
        <v>11.2</v>
      </c>
      <c r="H69" s="79">
        <v>11.4</v>
      </c>
      <c r="I69" s="47">
        <v>12</v>
      </c>
    </row>
    <row r="70" spans="1:9" s="41" customFormat="1" ht="54">
      <c r="A70" s="233"/>
      <c r="B70" s="225"/>
      <c r="C70" s="98" t="s">
        <v>111</v>
      </c>
      <c r="D70" s="100" t="s">
        <v>259</v>
      </c>
      <c r="E70" s="101" t="s">
        <v>379</v>
      </c>
      <c r="F70" s="78" t="s">
        <v>328</v>
      </c>
      <c r="G70" s="79">
        <v>204.5</v>
      </c>
      <c r="H70" s="79">
        <v>208</v>
      </c>
      <c r="I70" s="47">
        <v>213.1</v>
      </c>
    </row>
    <row r="71" spans="1:9" s="41" customFormat="1" ht="36">
      <c r="A71" s="233"/>
      <c r="B71" s="225"/>
      <c r="C71" s="227" t="s">
        <v>417</v>
      </c>
      <c r="D71" s="223" t="s">
        <v>259</v>
      </c>
      <c r="E71" s="86" t="s">
        <v>329</v>
      </c>
      <c r="F71" s="78" t="s">
        <v>330</v>
      </c>
      <c r="G71" s="79">
        <v>332</v>
      </c>
      <c r="H71" s="79">
        <v>332</v>
      </c>
      <c r="I71" s="47">
        <v>333</v>
      </c>
    </row>
    <row r="72" spans="1:9" s="41" customFormat="1" ht="36">
      <c r="A72" s="233"/>
      <c r="B72" s="225"/>
      <c r="C72" s="227"/>
      <c r="D72" s="223"/>
      <c r="E72" s="101" t="s">
        <v>331</v>
      </c>
      <c r="F72" s="78" t="s">
        <v>330</v>
      </c>
      <c r="G72" s="79">
        <v>11.6</v>
      </c>
      <c r="H72" s="79">
        <v>11.6</v>
      </c>
      <c r="I72" s="47">
        <v>11.5</v>
      </c>
    </row>
    <row r="73" spans="1:9" s="42" customFormat="1" ht="54">
      <c r="A73" s="233"/>
      <c r="B73" s="225"/>
      <c r="C73" s="227"/>
      <c r="D73" s="223"/>
      <c r="E73" s="101" t="s">
        <v>380</v>
      </c>
      <c r="F73" s="78" t="s">
        <v>328</v>
      </c>
      <c r="G73" s="79">
        <v>8.1999999999999993</v>
      </c>
      <c r="H73" s="79">
        <v>8.1</v>
      </c>
      <c r="I73" s="47">
        <v>8.6</v>
      </c>
    </row>
    <row r="74" spans="1:9" s="42" customFormat="1" ht="72">
      <c r="A74" s="78" t="s">
        <v>289</v>
      </c>
      <c r="B74" s="124" t="s">
        <v>425</v>
      </c>
      <c r="C74" s="98" t="s">
        <v>403</v>
      </c>
      <c r="D74" s="100" t="s">
        <v>30</v>
      </c>
      <c r="E74" s="98" t="s">
        <v>428</v>
      </c>
      <c r="F74" s="100" t="s">
        <v>172</v>
      </c>
      <c r="G74" s="100" t="s">
        <v>173</v>
      </c>
      <c r="H74" s="100" t="s">
        <v>173</v>
      </c>
      <c r="I74" s="100" t="s">
        <v>173</v>
      </c>
    </row>
    <row r="75" spans="1:9" s="42" customFormat="1" ht="409.6">
      <c r="A75" s="75" t="s">
        <v>290</v>
      </c>
      <c r="B75" s="98" t="s">
        <v>339</v>
      </c>
      <c r="C75" s="98" t="s">
        <v>400</v>
      </c>
      <c r="D75" s="128" t="s">
        <v>429</v>
      </c>
      <c r="E75" s="98" t="s">
        <v>364</v>
      </c>
      <c r="F75" s="100" t="s">
        <v>172</v>
      </c>
      <c r="G75" s="75" t="s">
        <v>316</v>
      </c>
      <c r="H75" s="75" t="s">
        <v>316</v>
      </c>
      <c r="I75" s="75" t="s">
        <v>173</v>
      </c>
    </row>
    <row r="76" spans="1:9" s="41" customFormat="1" ht="90">
      <c r="A76" s="81" t="s">
        <v>291</v>
      </c>
      <c r="B76" s="87" t="s">
        <v>426</v>
      </c>
      <c r="C76" s="82" t="s">
        <v>358</v>
      </c>
      <c r="D76" s="100" t="s">
        <v>25</v>
      </c>
      <c r="E76" s="88" t="s">
        <v>381</v>
      </c>
      <c r="F76" s="100" t="s">
        <v>172</v>
      </c>
      <c r="G76" s="100" t="s">
        <v>173</v>
      </c>
      <c r="H76" s="100" t="s">
        <v>316</v>
      </c>
      <c r="I76" s="100" t="s">
        <v>316</v>
      </c>
    </row>
    <row r="77" spans="1:9" s="41" customFormat="1" ht="162">
      <c r="A77" s="81" t="s">
        <v>301</v>
      </c>
      <c r="B77" s="98" t="s">
        <v>231</v>
      </c>
      <c r="C77" s="98" t="s">
        <v>427</v>
      </c>
      <c r="D77" s="100" t="s">
        <v>229</v>
      </c>
      <c r="E77" s="98" t="s">
        <v>232</v>
      </c>
      <c r="F77" s="100" t="s">
        <v>172</v>
      </c>
      <c r="G77" s="95" t="s">
        <v>173</v>
      </c>
      <c r="H77" s="95" t="s">
        <v>173</v>
      </c>
      <c r="I77" s="95" t="s">
        <v>173</v>
      </c>
    </row>
    <row r="78" spans="1:9" s="41" customFormat="1" ht="409.6">
      <c r="A78" s="78" t="s">
        <v>302</v>
      </c>
      <c r="B78" s="98" t="s">
        <v>431</v>
      </c>
      <c r="C78" s="98" t="s">
        <v>430</v>
      </c>
      <c r="D78" s="100" t="s">
        <v>229</v>
      </c>
      <c r="E78" s="129" t="s">
        <v>432</v>
      </c>
      <c r="F78" s="75" t="s">
        <v>168</v>
      </c>
      <c r="G78" s="57">
        <v>70</v>
      </c>
      <c r="H78" s="57">
        <v>80</v>
      </c>
      <c r="I78" s="57">
        <v>90</v>
      </c>
    </row>
    <row r="79" spans="1:9" s="42" customFormat="1" ht="108">
      <c r="A79" s="78" t="s">
        <v>303</v>
      </c>
      <c r="B79" s="98" t="s">
        <v>227</v>
      </c>
      <c r="C79" s="98" t="s">
        <v>228</v>
      </c>
      <c r="D79" s="100" t="s">
        <v>229</v>
      </c>
      <c r="E79" s="85" t="s">
        <v>230</v>
      </c>
      <c r="F79" s="78" t="s">
        <v>168</v>
      </c>
      <c r="G79" s="79">
        <v>70</v>
      </c>
      <c r="H79" s="79">
        <v>90</v>
      </c>
      <c r="I79" s="47">
        <v>100</v>
      </c>
    </row>
    <row r="80" spans="1:9" s="42" customFormat="1" ht="159.75" customHeight="1">
      <c r="A80" s="81" t="s">
        <v>340</v>
      </c>
      <c r="B80" s="98" t="s">
        <v>433</v>
      </c>
      <c r="C80" s="98" t="s">
        <v>255</v>
      </c>
      <c r="D80" s="100" t="s">
        <v>259</v>
      </c>
      <c r="E80" s="85" t="s">
        <v>434</v>
      </c>
      <c r="F80" s="81" t="s">
        <v>172</v>
      </c>
      <c r="G80" s="80" t="s">
        <v>173</v>
      </c>
      <c r="H80" s="80" t="s">
        <v>173</v>
      </c>
      <c r="I80" s="80" t="s">
        <v>173</v>
      </c>
    </row>
    <row r="81" spans="1:9" s="42" customFormat="1" ht="18">
      <c r="A81" s="38"/>
      <c r="B81" s="60" t="s">
        <v>435</v>
      </c>
      <c r="C81" s="60"/>
      <c r="D81" s="68"/>
      <c r="E81" s="60"/>
      <c r="F81" s="127" t="s">
        <v>20</v>
      </c>
      <c r="G81" s="39">
        <f>G30</f>
        <v>152.60000000000002</v>
      </c>
      <c r="H81" s="39">
        <f>H30</f>
        <v>80.899999999999991</v>
      </c>
      <c r="I81" s="39">
        <f>I30</f>
        <v>64.2</v>
      </c>
    </row>
    <row r="82" spans="1:9" s="41" customFormat="1" ht="17.399999999999999">
      <c r="A82" s="130" t="s">
        <v>219</v>
      </c>
      <c r="B82" s="220" t="s">
        <v>260</v>
      </c>
      <c r="C82" s="220"/>
      <c r="D82" s="220"/>
      <c r="E82" s="220"/>
      <c r="F82" s="220"/>
      <c r="G82" s="220"/>
      <c r="H82" s="220"/>
      <c r="I82" s="220"/>
    </row>
    <row r="83" spans="1:9" s="41" customFormat="1" ht="90">
      <c r="A83" s="75" t="s">
        <v>235</v>
      </c>
      <c r="B83" s="103" t="s">
        <v>436</v>
      </c>
      <c r="C83" s="103" t="s">
        <v>422</v>
      </c>
      <c r="D83" s="75" t="s">
        <v>259</v>
      </c>
      <c r="E83" s="103" t="s">
        <v>344</v>
      </c>
      <c r="F83" s="75" t="s">
        <v>172</v>
      </c>
      <c r="G83" s="75" t="s">
        <v>173</v>
      </c>
      <c r="H83" s="75" t="s">
        <v>173</v>
      </c>
      <c r="I83" s="75" t="s">
        <v>173</v>
      </c>
    </row>
    <row r="84" spans="1:9" s="41" customFormat="1" ht="72">
      <c r="A84" s="75" t="s">
        <v>236</v>
      </c>
      <c r="B84" s="103" t="s">
        <v>343</v>
      </c>
      <c r="C84" s="123" t="s">
        <v>422</v>
      </c>
      <c r="D84" s="75" t="s">
        <v>259</v>
      </c>
      <c r="E84" s="103" t="s">
        <v>355</v>
      </c>
      <c r="F84" s="75" t="s">
        <v>172</v>
      </c>
      <c r="G84" s="75" t="s">
        <v>173</v>
      </c>
      <c r="H84" s="75" t="s">
        <v>173</v>
      </c>
      <c r="I84" s="75" t="s">
        <v>173</v>
      </c>
    </row>
    <row r="85" spans="1:9" s="41" customFormat="1" ht="324">
      <c r="A85" s="75" t="s">
        <v>237</v>
      </c>
      <c r="B85" s="115" t="s">
        <v>437</v>
      </c>
      <c r="C85" s="103" t="s">
        <v>45</v>
      </c>
      <c r="D85" s="75" t="s">
        <v>25</v>
      </c>
      <c r="E85" s="103" t="s">
        <v>346</v>
      </c>
      <c r="F85" s="75" t="s">
        <v>172</v>
      </c>
      <c r="G85" s="57" t="s">
        <v>173</v>
      </c>
      <c r="H85" s="57" t="s">
        <v>21</v>
      </c>
      <c r="I85" s="58" t="s">
        <v>21</v>
      </c>
    </row>
    <row r="86" spans="1:9" s="41" customFormat="1" ht="102" customHeight="1">
      <c r="A86" s="75" t="s">
        <v>238</v>
      </c>
      <c r="B86" s="115" t="s">
        <v>438</v>
      </c>
      <c r="C86" s="103" t="s">
        <v>439</v>
      </c>
      <c r="D86" s="75" t="s">
        <v>259</v>
      </c>
      <c r="E86" s="75" t="s">
        <v>440</v>
      </c>
      <c r="F86" s="75" t="s">
        <v>172</v>
      </c>
      <c r="G86" s="75" t="s">
        <v>173</v>
      </c>
      <c r="H86" s="75" t="s">
        <v>173</v>
      </c>
      <c r="I86" s="75" t="s">
        <v>173</v>
      </c>
    </row>
    <row r="87" spans="1:9" s="41" customFormat="1" ht="90">
      <c r="A87" s="96" t="s">
        <v>239</v>
      </c>
      <c r="B87" s="97" t="s">
        <v>441</v>
      </c>
      <c r="C87" s="126" t="s">
        <v>422</v>
      </c>
      <c r="D87" s="100" t="s">
        <v>26</v>
      </c>
      <c r="E87" s="97" t="s">
        <v>383</v>
      </c>
      <c r="F87" s="96" t="s">
        <v>52</v>
      </c>
      <c r="G87" s="95">
        <v>0</v>
      </c>
      <c r="H87" s="95">
        <v>25.4</v>
      </c>
      <c r="I87" s="47">
        <v>0</v>
      </c>
    </row>
    <row r="88" spans="1:9" s="41" customFormat="1" ht="122.25" customHeight="1">
      <c r="A88" s="96" t="s">
        <v>240</v>
      </c>
      <c r="B88" s="97" t="s">
        <v>443</v>
      </c>
      <c r="C88" s="126" t="s">
        <v>422</v>
      </c>
      <c r="D88" s="100" t="s">
        <v>26</v>
      </c>
      <c r="E88" s="119" t="s">
        <v>388</v>
      </c>
      <c r="F88" s="96" t="s">
        <v>52</v>
      </c>
      <c r="G88" s="95">
        <v>0</v>
      </c>
      <c r="H88" s="95">
        <v>18.2</v>
      </c>
      <c r="I88" s="47">
        <v>0</v>
      </c>
    </row>
    <row r="89" spans="1:9" s="41" customFormat="1" ht="72">
      <c r="A89" s="96" t="s">
        <v>241</v>
      </c>
      <c r="B89" s="97" t="s">
        <v>442</v>
      </c>
      <c r="C89" s="126" t="s">
        <v>422</v>
      </c>
      <c r="D89" s="100" t="s">
        <v>26</v>
      </c>
      <c r="E89" s="119" t="s">
        <v>388</v>
      </c>
      <c r="F89" s="96" t="s">
        <v>20</v>
      </c>
      <c r="G89" s="95">
        <v>0</v>
      </c>
      <c r="H89" s="95">
        <v>4</v>
      </c>
      <c r="I89" s="47">
        <v>0</v>
      </c>
    </row>
    <row r="90" spans="1:9" s="41" customFormat="1" ht="144">
      <c r="A90" s="96" t="s">
        <v>242</v>
      </c>
      <c r="B90" s="97" t="s">
        <v>444</v>
      </c>
      <c r="C90" s="126" t="s">
        <v>422</v>
      </c>
      <c r="D90" s="100" t="s">
        <v>26</v>
      </c>
      <c r="E90" s="119" t="s">
        <v>388</v>
      </c>
      <c r="F90" s="127" t="s">
        <v>20</v>
      </c>
      <c r="G90" s="95">
        <v>0</v>
      </c>
      <c r="H90" s="96">
        <v>25.8</v>
      </c>
      <c r="I90" s="95">
        <v>0</v>
      </c>
    </row>
    <row r="91" spans="1:9" s="41" customFormat="1" ht="138" customHeight="1">
      <c r="A91" s="96" t="s">
        <v>243</v>
      </c>
      <c r="B91" s="98" t="s">
        <v>445</v>
      </c>
      <c r="C91" s="126" t="s">
        <v>422</v>
      </c>
      <c r="D91" s="100" t="s">
        <v>26</v>
      </c>
      <c r="E91" s="119" t="s">
        <v>388</v>
      </c>
      <c r="F91" s="127" t="s">
        <v>20</v>
      </c>
      <c r="G91" s="95">
        <v>0</v>
      </c>
      <c r="H91" s="95">
        <v>150</v>
      </c>
      <c r="I91" s="95">
        <v>0</v>
      </c>
    </row>
    <row r="92" spans="1:9" s="41" customFormat="1" ht="90">
      <c r="A92" s="96" t="s">
        <v>244</v>
      </c>
      <c r="B92" s="83" t="s">
        <v>446</v>
      </c>
      <c r="C92" s="126" t="s">
        <v>422</v>
      </c>
      <c r="D92" s="100" t="s">
        <v>26</v>
      </c>
      <c r="E92" s="97" t="s">
        <v>382</v>
      </c>
      <c r="F92" s="127" t="s">
        <v>20</v>
      </c>
      <c r="G92" s="95">
        <v>0</v>
      </c>
      <c r="H92" s="95">
        <v>0</v>
      </c>
      <c r="I92" s="47">
        <v>0</v>
      </c>
    </row>
    <row r="93" spans="1:9" s="41" customFormat="1" ht="143.25" customHeight="1">
      <c r="A93" s="96" t="s">
        <v>245</v>
      </c>
      <c r="B93" s="97" t="s">
        <v>447</v>
      </c>
      <c r="C93" s="97" t="s">
        <v>45</v>
      </c>
      <c r="D93" s="100" t="s">
        <v>26</v>
      </c>
      <c r="E93" s="119" t="s">
        <v>388</v>
      </c>
      <c r="F93" s="127" t="s">
        <v>20</v>
      </c>
      <c r="G93" s="95">
        <v>0</v>
      </c>
      <c r="H93" s="95">
        <v>7.8</v>
      </c>
      <c r="I93" s="47">
        <v>0</v>
      </c>
    </row>
    <row r="94" spans="1:9" s="41" customFormat="1" ht="119.25" customHeight="1">
      <c r="A94" s="74" t="s">
        <v>246</v>
      </c>
      <c r="B94" s="97" t="s">
        <v>448</v>
      </c>
      <c r="C94" s="126" t="s">
        <v>422</v>
      </c>
      <c r="D94" s="100" t="s">
        <v>26</v>
      </c>
      <c r="E94" s="97" t="s">
        <v>370</v>
      </c>
      <c r="F94" s="127" t="s">
        <v>20</v>
      </c>
      <c r="G94" s="95">
        <v>0</v>
      </c>
      <c r="H94" s="95">
        <v>0.1</v>
      </c>
      <c r="I94" s="47">
        <v>0</v>
      </c>
    </row>
    <row r="95" spans="1:9" s="41" customFormat="1" ht="119.25" customHeight="1">
      <c r="A95" s="74" t="s">
        <v>266</v>
      </c>
      <c r="B95" s="97" t="s">
        <v>449</v>
      </c>
      <c r="C95" s="126" t="s">
        <v>422</v>
      </c>
      <c r="D95" s="100" t="s">
        <v>26</v>
      </c>
      <c r="E95" s="119" t="s">
        <v>388</v>
      </c>
      <c r="F95" s="127" t="s">
        <v>20</v>
      </c>
      <c r="G95" s="95">
        <v>0</v>
      </c>
      <c r="H95" s="95">
        <v>0.4</v>
      </c>
      <c r="I95" s="47">
        <v>0</v>
      </c>
    </row>
    <row r="96" spans="1:9" s="41" customFormat="1" ht="138" customHeight="1">
      <c r="A96" s="74" t="s">
        <v>296</v>
      </c>
      <c r="B96" s="103" t="s">
        <v>452</v>
      </c>
      <c r="C96" s="103" t="s">
        <v>45</v>
      </c>
      <c r="D96" s="75" t="s">
        <v>55</v>
      </c>
      <c r="E96" s="103" t="s">
        <v>450</v>
      </c>
      <c r="F96" s="75" t="s">
        <v>172</v>
      </c>
      <c r="G96" s="57" t="s">
        <v>173</v>
      </c>
      <c r="H96" s="57" t="s">
        <v>173</v>
      </c>
      <c r="I96" s="58" t="s">
        <v>21</v>
      </c>
    </row>
    <row r="97" spans="1:9" s="42" customFormat="1" ht="144">
      <c r="A97" s="74" t="s">
        <v>300</v>
      </c>
      <c r="B97" s="103" t="s">
        <v>451</v>
      </c>
      <c r="C97" s="103" t="s">
        <v>45</v>
      </c>
      <c r="D97" s="75" t="s">
        <v>257</v>
      </c>
      <c r="E97" s="119" t="s">
        <v>388</v>
      </c>
      <c r="F97" s="51" t="s">
        <v>20</v>
      </c>
      <c r="G97" s="57">
        <v>0</v>
      </c>
      <c r="H97" s="57">
        <v>0</v>
      </c>
      <c r="I97" s="58" t="s">
        <v>503</v>
      </c>
    </row>
    <row r="98" spans="1:9" s="41" customFormat="1" ht="79.5" customHeight="1">
      <c r="A98" s="74" t="s">
        <v>334</v>
      </c>
      <c r="B98" s="97" t="s">
        <v>453</v>
      </c>
      <c r="C98" s="126" t="s">
        <v>422</v>
      </c>
      <c r="D98" s="100" t="s">
        <v>26</v>
      </c>
      <c r="E98" s="119" t="s">
        <v>388</v>
      </c>
      <c r="F98" s="51" t="s">
        <v>20</v>
      </c>
      <c r="G98" s="95">
        <v>0</v>
      </c>
      <c r="H98" s="95">
        <v>0.6</v>
      </c>
      <c r="I98" s="47">
        <v>0</v>
      </c>
    </row>
    <row r="99" spans="1:9" s="41" customFormat="1" ht="63.75" customHeight="1">
      <c r="A99" s="74" t="s">
        <v>348</v>
      </c>
      <c r="B99" s="97" t="s">
        <v>454</v>
      </c>
      <c r="C99" s="126" t="s">
        <v>422</v>
      </c>
      <c r="D99" s="100" t="s">
        <v>30</v>
      </c>
      <c r="E99" s="97" t="s">
        <v>297</v>
      </c>
      <c r="F99" s="96" t="s">
        <v>172</v>
      </c>
      <c r="G99" s="59" t="s">
        <v>173</v>
      </c>
      <c r="H99" s="59" t="s">
        <v>173</v>
      </c>
      <c r="I99" s="59" t="s">
        <v>173</v>
      </c>
    </row>
    <row r="100" spans="1:9" s="41" customFormat="1" ht="108">
      <c r="A100" s="74" t="s">
        <v>349</v>
      </c>
      <c r="B100" s="98" t="s">
        <v>356</v>
      </c>
      <c r="C100" s="126" t="s">
        <v>422</v>
      </c>
      <c r="D100" s="100" t="s">
        <v>259</v>
      </c>
      <c r="E100" s="98" t="s">
        <v>345</v>
      </c>
      <c r="F100" s="100" t="s">
        <v>172</v>
      </c>
      <c r="G100" s="59" t="s">
        <v>173</v>
      </c>
      <c r="H100" s="59" t="s">
        <v>173</v>
      </c>
      <c r="I100" s="59" t="s">
        <v>173</v>
      </c>
    </row>
    <row r="101" spans="1:9" s="42" customFormat="1" ht="54">
      <c r="A101" s="74" t="s">
        <v>350</v>
      </c>
      <c r="B101" s="97" t="s">
        <v>455</v>
      </c>
      <c r="C101" s="126" t="s">
        <v>422</v>
      </c>
      <c r="D101" s="100" t="s">
        <v>259</v>
      </c>
      <c r="E101" s="119" t="s">
        <v>388</v>
      </c>
      <c r="F101" s="51" t="s">
        <v>20</v>
      </c>
      <c r="G101" s="95">
        <v>2.1</v>
      </c>
      <c r="H101" s="95">
        <v>2.1</v>
      </c>
      <c r="I101" s="47">
        <v>2</v>
      </c>
    </row>
    <row r="102" spans="1:9" s="42" customFormat="1" ht="60.75" customHeight="1">
      <c r="A102" s="96" t="s">
        <v>351</v>
      </c>
      <c r="B102" s="98" t="s">
        <v>371</v>
      </c>
      <c r="C102" s="126" t="s">
        <v>422</v>
      </c>
      <c r="D102" s="100" t="s">
        <v>259</v>
      </c>
      <c r="E102" s="119" t="s">
        <v>388</v>
      </c>
      <c r="F102" s="51" t="s">
        <v>20</v>
      </c>
      <c r="G102" s="95">
        <v>5.4</v>
      </c>
      <c r="H102" s="95">
        <v>0.1</v>
      </c>
      <c r="I102" s="47">
        <v>0</v>
      </c>
    </row>
    <row r="103" spans="1:9" s="41" customFormat="1" ht="180">
      <c r="A103" s="96" t="s">
        <v>385</v>
      </c>
      <c r="B103" s="98" t="s">
        <v>352</v>
      </c>
      <c r="C103" s="97" t="s">
        <v>45</v>
      </c>
      <c r="D103" s="100" t="s">
        <v>26</v>
      </c>
      <c r="E103" s="97" t="s">
        <v>372</v>
      </c>
      <c r="F103" s="51" t="s">
        <v>20</v>
      </c>
      <c r="G103" s="95">
        <v>0</v>
      </c>
      <c r="H103" s="95">
        <v>52.4</v>
      </c>
      <c r="I103" s="47">
        <v>0</v>
      </c>
    </row>
    <row r="104" spans="1:9" s="41" customFormat="1" ht="18">
      <c r="A104" s="38"/>
      <c r="B104" s="60" t="s">
        <v>504</v>
      </c>
      <c r="C104" s="60"/>
      <c r="D104" s="68"/>
      <c r="E104" s="60"/>
      <c r="F104" s="51" t="s">
        <v>20</v>
      </c>
      <c r="G104" s="39">
        <f>G101+G102+G103+G87+G88+G89+G90+G91+G92+G93+G94+G95+G98</f>
        <v>7.5</v>
      </c>
      <c r="H104" s="39">
        <f>H101+H102+H103+H87+H88+H89+H90+H91+H92+H93+H94+H95+H98</f>
        <v>286.90000000000003</v>
      </c>
      <c r="I104" s="39">
        <f>I101+I102+I103+I87+I88+I89+I90+I91+I92+I93+I94+I95+I98</f>
        <v>2</v>
      </c>
    </row>
    <row r="105" spans="1:9" s="41" customFormat="1" ht="17.399999999999999">
      <c r="A105" s="130" t="s">
        <v>221</v>
      </c>
      <c r="B105" s="220" t="s">
        <v>280</v>
      </c>
      <c r="C105" s="220"/>
      <c r="D105" s="220"/>
      <c r="E105" s="220"/>
      <c r="F105" s="220"/>
      <c r="G105" s="220"/>
      <c r="H105" s="220"/>
      <c r="I105" s="220"/>
    </row>
    <row r="106" spans="1:9" s="41" customFormat="1" ht="18">
      <c r="A106" s="78" t="s">
        <v>247</v>
      </c>
      <c r="B106" s="227" t="s">
        <v>357</v>
      </c>
      <c r="C106" s="227" t="s">
        <v>417</v>
      </c>
      <c r="D106" s="223" t="s">
        <v>30</v>
      </c>
      <c r="E106" s="119" t="s">
        <v>388</v>
      </c>
      <c r="F106" s="51" t="s">
        <v>20</v>
      </c>
      <c r="G106" s="79">
        <v>44.8</v>
      </c>
      <c r="H106" s="79">
        <v>23.3</v>
      </c>
      <c r="I106" s="47">
        <v>23.1</v>
      </c>
    </row>
    <row r="107" spans="1:9" s="62" customFormat="1" ht="54">
      <c r="A107" s="78" t="s">
        <v>265</v>
      </c>
      <c r="B107" s="227"/>
      <c r="C107" s="227"/>
      <c r="D107" s="223"/>
      <c r="E107" s="119" t="s">
        <v>103</v>
      </c>
      <c r="F107" s="78" t="s">
        <v>104</v>
      </c>
      <c r="G107" s="79">
        <v>412.8</v>
      </c>
      <c r="H107" s="79">
        <v>410.7</v>
      </c>
      <c r="I107" s="79">
        <v>408.6</v>
      </c>
    </row>
    <row r="108" spans="1:9" s="42" customFormat="1" ht="18">
      <c r="A108" s="38"/>
      <c r="B108" s="60" t="s">
        <v>406</v>
      </c>
      <c r="C108" s="60"/>
      <c r="D108" s="68"/>
      <c r="E108" s="60"/>
      <c r="F108" s="51" t="s">
        <v>20</v>
      </c>
      <c r="G108" s="39">
        <f>G106</f>
        <v>44.8</v>
      </c>
      <c r="H108" s="39">
        <f>H106</f>
        <v>23.3</v>
      </c>
      <c r="I108" s="39">
        <f>I106</f>
        <v>23.1</v>
      </c>
    </row>
    <row r="109" spans="1:9" s="42" customFormat="1" ht="17.399999999999999">
      <c r="A109" s="130" t="s">
        <v>220</v>
      </c>
      <c r="B109" s="220" t="s">
        <v>261</v>
      </c>
      <c r="C109" s="220"/>
      <c r="D109" s="220"/>
      <c r="E109" s="220"/>
      <c r="F109" s="220"/>
      <c r="G109" s="220"/>
      <c r="H109" s="220"/>
      <c r="I109" s="220"/>
    </row>
    <row r="110" spans="1:9" s="41" customFormat="1" ht="180">
      <c r="A110" s="78" t="s">
        <v>226</v>
      </c>
      <c r="B110" s="76" t="s">
        <v>374</v>
      </c>
      <c r="C110" s="76" t="s">
        <v>456</v>
      </c>
      <c r="D110" s="100" t="s">
        <v>30</v>
      </c>
      <c r="E110" s="97" t="s">
        <v>457</v>
      </c>
      <c r="F110" s="78" t="s">
        <v>20</v>
      </c>
      <c r="G110" s="63">
        <v>0</v>
      </c>
      <c r="H110" s="63">
        <v>0</v>
      </c>
      <c r="I110" s="63">
        <v>3.8</v>
      </c>
    </row>
    <row r="111" spans="1:9" s="41" customFormat="1" ht="144">
      <c r="A111" s="78" t="s">
        <v>354</v>
      </c>
      <c r="B111" s="76" t="s">
        <v>353</v>
      </c>
      <c r="C111" s="76" t="s">
        <v>256</v>
      </c>
      <c r="D111" s="100" t="s">
        <v>30</v>
      </c>
      <c r="E111" s="90" t="s">
        <v>365</v>
      </c>
      <c r="F111" s="78" t="s">
        <v>20</v>
      </c>
      <c r="G111" s="63">
        <v>62.2</v>
      </c>
      <c r="H111" s="63">
        <f>756.02*0.05</f>
        <v>37.801000000000002</v>
      </c>
      <c r="I111" s="63">
        <f>756.02*0.05</f>
        <v>37.801000000000002</v>
      </c>
    </row>
    <row r="112" spans="1:9" s="42" customFormat="1" ht="144">
      <c r="A112" s="78" t="s">
        <v>281</v>
      </c>
      <c r="B112" s="76" t="s">
        <v>458</v>
      </c>
      <c r="C112" s="76" t="s">
        <v>256</v>
      </c>
      <c r="D112" s="100" t="s">
        <v>30</v>
      </c>
      <c r="E112" s="90" t="s">
        <v>365</v>
      </c>
      <c r="F112" s="78" t="s">
        <v>20</v>
      </c>
      <c r="G112" s="63">
        <v>9</v>
      </c>
      <c r="H112" s="63">
        <v>9</v>
      </c>
      <c r="I112" s="63">
        <v>9</v>
      </c>
    </row>
    <row r="113" spans="1:9" s="42" customFormat="1" ht="288">
      <c r="A113" s="78" t="s">
        <v>306</v>
      </c>
      <c r="B113" s="76" t="s">
        <v>308</v>
      </c>
      <c r="C113" s="76" t="s">
        <v>256</v>
      </c>
      <c r="D113" s="100" t="s">
        <v>505</v>
      </c>
      <c r="E113" s="90" t="s">
        <v>366</v>
      </c>
      <c r="F113" s="78" t="s">
        <v>20</v>
      </c>
      <c r="G113" s="63">
        <v>0.3</v>
      </c>
      <c r="H113" s="63">
        <v>0</v>
      </c>
      <c r="I113" s="63">
        <v>0</v>
      </c>
    </row>
    <row r="114" spans="1:9" s="42" customFormat="1" ht="72">
      <c r="A114" s="78" t="s">
        <v>307</v>
      </c>
      <c r="B114" s="76" t="s">
        <v>323</v>
      </c>
      <c r="C114" s="76" t="s">
        <v>34</v>
      </c>
      <c r="D114" s="100" t="s">
        <v>310</v>
      </c>
      <c r="E114" s="76" t="s">
        <v>459</v>
      </c>
      <c r="F114" s="100" t="s">
        <v>172</v>
      </c>
      <c r="G114" s="100" t="s">
        <v>173</v>
      </c>
      <c r="H114" s="100" t="s">
        <v>173</v>
      </c>
      <c r="I114" s="100" t="s">
        <v>173</v>
      </c>
    </row>
    <row r="115" spans="1:9" s="42" customFormat="1" ht="90">
      <c r="A115" s="78" t="s">
        <v>309</v>
      </c>
      <c r="B115" s="76" t="s">
        <v>341</v>
      </c>
      <c r="C115" s="76" t="s">
        <v>34</v>
      </c>
      <c r="D115" s="100" t="s">
        <v>311</v>
      </c>
      <c r="E115" s="76" t="s">
        <v>460</v>
      </c>
      <c r="F115" s="78" t="s">
        <v>465</v>
      </c>
      <c r="G115" s="79" t="s">
        <v>173</v>
      </c>
      <c r="H115" s="131" t="s">
        <v>21</v>
      </c>
      <c r="I115" s="78" t="s">
        <v>21</v>
      </c>
    </row>
    <row r="116" spans="1:9" s="42" customFormat="1" ht="18">
      <c r="A116" s="70"/>
      <c r="B116" s="46" t="s">
        <v>461</v>
      </c>
      <c r="C116" s="46"/>
      <c r="D116" s="67"/>
      <c r="E116" s="46"/>
      <c r="F116" s="78" t="s">
        <v>20</v>
      </c>
      <c r="G116" s="71">
        <f>G110+G111+G112+G113</f>
        <v>71.5</v>
      </c>
      <c r="H116" s="71">
        <f t="shared" ref="H116:I116" si="2">H110+H111+H112+H113</f>
        <v>46.801000000000002</v>
      </c>
      <c r="I116" s="71">
        <f t="shared" si="2"/>
        <v>50.600999999999999</v>
      </c>
    </row>
    <row r="117" spans="1:9" s="42" customFormat="1" ht="17.399999999999999">
      <c r="A117" s="130" t="s">
        <v>222</v>
      </c>
      <c r="B117" s="220" t="s">
        <v>262</v>
      </c>
      <c r="C117" s="220"/>
      <c r="D117" s="220"/>
      <c r="E117" s="220"/>
      <c r="F117" s="220"/>
      <c r="G117" s="220"/>
      <c r="H117" s="220"/>
      <c r="I117" s="220"/>
    </row>
    <row r="118" spans="1:9" s="42" customFormat="1" ht="180">
      <c r="A118" s="78" t="s">
        <v>248</v>
      </c>
      <c r="B118" s="76" t="s">
        <v>462</v>
      </c>
      <c r="C118" s="76" t="s">
        <v>403</v>
      </c>
      <c r="D118" s="100" t="s">
        <v>299</v>
      </c>
      <c r="E118" s="98" t="s">
        <v>463</v>
      </c>
      <c r="F118" s="127" t="s">
        <v>172</v>
      </c>
      <c r="G118" s="79" t="s">
        <v>173</v>
      </c>
      <c r="H118" s="79" t="s">
        <v>173</v>
      </c>
      <c r="I118" s="47" t="s">
        <v>173</v>
      </c>
    </row>
    <row r="119" spans="1:9" s="42" customFormat="1" ht="126">
      <c r="A119" s="78" t="s">
        <v>249</v>
      </c>
      <c r="B119" s="98" t="s">
        <v>373</v>
      </c>
      <c r="C119" s="76" t="s">
        <v>298</v>
      </c>
      <c r="D119" s="100" t="s">
        <v>299</v>
      </c>
      <c r="E119" s="98" t="s">
        <v>464</v>
      </c>
      <c r="F119" s="127" t="s">
        <v>172</v>
      </c>
      <c r="G119" s="79" t="s">
        <v>173</v>
      </c>
      <c r="H119" s="79" t="s">
        <v>173</v>
      </c>
      <c r="I119" s="47" t="s">
        <v>173</v>
      </c>
    </row>
    <row r="120" spans="1:9" s="42" customFormat="1" ht="54">
      <c r="A120" s="78" t="s">
        <v>315</v>
      </c>
      <c r="B120" s="76" t="s">
        <v>332</v>
      </c>
      <c r="C120" s="76" t="s">
        <v>194</v>
      </c>
      <c r="D120" s="100" t="s">
        <v>30</v>
      </c>
      <c r="E120" s="76" t="s">
        <v>333</v>
      </c>
      <c r="F120" s="127" t="s">
        <v>172</v>
      </c>
      <c r="G120" s="79" t="s">
        <v>173</v>
      </c>
      <c r="H120" s="79" t="s">
        <v>173</v>
      </c>
      <c r="I120" s="47" t="s">
        <v>173</v>
      </c>
    </row>
    <row r="121" spans="1:9" s="42" customFormat="1" ht="18">
      <c r="A121" s="38"/>
      <c r="B121" s="60" t="s">
        <v>466</v>
      </c>
      <c r="C121" s="60"/>
      <c r="D121" s="68"/>
      <c r="E121" s="60"/>
      <c r="F121" s="51" t="s">
        <v>20</v>
      </c>
      <c r="G121" s="39">
        <v>0</v>
      </c>
      <c r="H121" s="39">
        <v>0</v>
      </c>
      <c r="I121" s="40">
        <v>0</v>
      </c>
    </row>
    <row r="122" spans="1:9" s="42" customFormat="1" ht="17.399999999999999">
      <c r="A122" s="130" t="s">
        <v>254</v>
      </c>
      <c r="B122" s="220" t="s">
        <v>263</v>
      </c>
      <c r="C122" s="220"/>
      <c r="D122" s="220"/>
      <c r="E122" s="220"/>
      <c r="F122" s="220"/>
      <c r="G122" s="220"/>
      <c r="H122" s="220"/>
      <c r="I122" s="220"/>
    </row>
    <row r="123" spans="1:9" s="42" customFormat="1" ht="111.75" customHeight="1">
      <c r="A123" s="78" t="s">
        <v>223</v>
      </c>
      <c r="B123" s="76" t="s">
        <v>467</v>
      </c>
      <c r="C123" s="76" t="s">
        <v>250</v>
      </c>
      <c r="D123" s="100" t="s">
        <v>229</v>
      </c>
      <c r="E123" s="76" t="s">
        <v>251</v>
      </c>
      <c r="F123" s="78" t="s">
        <v>252</v>
      </c>
      <c r="G123" s="61">
        <v>1</v>
      </c>
      <c r="H123" s="61">
        <v>1</v>
      </c>
      <c r="I123" s="61">
        <v>1</v>
      </c>
    </row>
    <row r="124" spans="1:9" s="42" customFormat="1" ht="223.5" customHeight="1">
      <c r="A124" s="78" t="s">
        <v>225</v>
      </c>
      <c r="B124" s="76" t="s">
        <v>253</v>
      </c>
      <c r="C124" s="76" t="s">
        <v>468</v>
      </c>
      <c r="D124" s="100" t="s">
        <v>229</v>
      </c>
      <c r="E124" s="76" t="s">
        <v>469</v>
      </c>
      <c r="F124" s="78" t="s">
        <v>168</v>
      </c>
      <c r="G124" s="61">
        <v>50</v>
      </c>
      <c r="H124" s="61">
        <v>70</v>
      </c>
      <c r="I124" s="61">
        <v>90</v>
      </c>
    </row>
    <row r="125" spans="1:9" s="42" customFormat="1" ht="108">
      <c r="A125" s="78" t="s">
        <v>282</v>
      </c>
      <c r="B125" s="76" t="s">
        <v>470</v>
      </c>
      <c r="C125" s="76" t="s">
        <v>471</v>
      </c>
      <c r="D125" s="100" t="s">
        <v>229</v>
      </c>
      <c r="E125" s="76" t="s">
        <v>472</v>
      </c>
      <c r="F125" s="127" t="s">
        <v>172</v>
      </c>
      <c r="G125" s="79" t="s">
        <v>173</v>
      </c>
      <c r="H125" s="79" t="s">
        <v>173</v>
      </c>
      <c r="I125" s="47" t="s">
        <v>173</v>
      </c>
    </row>
    <row r="126" spans="1:9" s="42" customFormat="1" ht="126">
      <c r="A126" s="78" t="s">
        <v>312</v>
      </c>
      <c r="B126" s="76" t="s">
        <v>335</v>
      </c>
      <c r="C126" s="76" t="s">
        <v>34</v>
      </c>
      <c r="D126" s="100" t="s">
        <v>229</v>
      </c>
      <c r="E126" s="76" t="s">
        <v>336</v>
      </c>
      <c r="F126" s="78" t="s">
        <v>172</v>
      </c>
      <c r="G126" s="79" t="s">
        <v>173</v>
      </c>
      <c r="H126" s="79" t="s">
        <v>173</v>
      </c>
      <c r="I126" s="79" t="s">
        <v>173</v>
      </c>
    </row>
    <row r="127" spans="1:9" s="42" customFormat="1" ht="18">
      <c r="A127" s="38"/>
      <c r="B127" s="60" t="s">
        <v>473</v>
      </c>
      <c r="C127" s="60"/>
      <c r="D127" s="68"/>
      <c r="E127" s="60"/>
      <c r="F127" s="78" t="s">
        <v>20</v>
      </c>
      <c r="G127" s="39">
        <v>0</v>
      </c>
      <c r="H127" s="39">
        <v>0</v>
      </c>
      <c r="I127" s="39">
        <v>0</v>
      </c>
    </row>
    <row r="128" spans="1:9" s="42" customFormat="1" ht="17.399999999999999">
      <c r="A128" s="130" t="s">
        <v>314</v>
      </c>
      <c r="B128" s="220" t="s">
        <v>264</v>
      </c>
      <c r="C128" s="220"/>
      <c r="D128" s="220"/>
      <c r="E128" s="220"/>
      <c r="F128" s="220"/>
      <c r="G128" s="220"/>
      <c r="H128" s="220"/>
      <c r="I128" s="220"/>
    </row>
    <row r="129" spans="1:9" s="42" customFormat="1" ht="126">
      <c r="A129" s="78" t="s">
        <v>337</v>
      </c>
      <c r="B129" s="76" t="s">
        <v>375</v>
      </c>
      <c r="C129" s="76" t="s">
        <v>384</v>
      </c>
      <c r="D129" s="100" t="s">
        <v>229</v>
      </c>
      <c r="E129" s="76" t="s">
        <v>474</v>
      </c>
      <c r="F129" s="78" t="s">
        <v>168</v>
      </c>
      <c r="G129" s="61">
        <v>92</v>
      </c>
      <c r="H129" s="61">
        <v>92</v>
      </c>
      <c r="I129" s="61">
        <v>92</v>
      </c>
    </row>
    <row r="130" spans="1:9" s="42" customFormat="1" ht="177" customHeight="1">
      <c r="A130" s="78" t="s">
        <v>338</v>
      </c>
      <c r="B130" s="76" t="s">
        <v>313</v>
      </c>
      <c r="C130" s="76" t="s">
        <v>384</v>
      </c>
      <c r="D130" s="100" t="s">
        <v>25</v>
      </c>
      <c r="E130" s="76" t="s">
        <v>475</v>
      </c>
      <c r="F130" s="78" t="s">
        <v>480</v>
      </c>
      <c r="G130" s="61" t="s">
        <v>173</v>
      </c>
      <c r="H130" s="61" t="s">
        <v>173</v>
      </c>
      <c r="I130" s="61" t="s">
        <v>173</v>
      </c>
    </row>
    <row r="131" spans="1:9" s="42" customFormat="1" ht="18">
      <c r="A131" s="38"/>
      <c r="B131" s="60" t="s">
        <v>476</v>
      </c>
      <c r="C131" s="60"/>
      <c r="D131" s="68"/>
      <c r="E131" s="60"/>
      <c r="F131" s="51" t="s">
        <v>20</v>
      </c>
      <c r="G131" s="39">
        <v>0</v>
      </c>
      <c r="H131" s="39">
        <v>0</v>
      </c>
      <c r="I131" s="39">
        <v>0</v>
      </c>
    </row>
    <row r="132" spans="1:9" s="42" customFormat="1" ht="17.399999999999999">
      <c r="A132" s="130" t="s">
        <v>506</v>
      </c>
      <c r="B132" s="220" t="s">
        <v>478</v>
      </c>
      <c r="C132" s="220"/>
      <c r="D132" s="220"/>
      <c r="E132" s="220"/>
      <c r="F132" s="220"/>
      <c r="G132" s="220"/>
      <c r="H132" s="220"/>
      <c r="I132" s="220"/>
    </row>
    <row r="133" spans="1:9" s="42" customFormat="1" ht="96" customHeight="1">
      <c r="A133" s="78" t="s">
        <v>507</v>
      </c>
      <c r="B133" s="76" t="s">
        <v>283</v>
      </c>
      <c r="C133" s="237" t="s">
        <v>82</v>
      </c>
      <c r="D133" s="100" t="s">
        <v>229</v>
      </c>
      <c r="E133" s="118" t="s">
        <v>477</v>
      </c>
      <c r="F133" s="78"/>
      <c r="G133" s="79">
        <v>30</v>
      </c>
      <c r="H133" s="79">
        <v>31</v>
      </c>
      <c r="I133" s="79">
        <v>32</v>
      </c>
    </row>
    <row r="134" spans="1:9" s="42" customFormat="1" ht="90">
      <c r="A134" s="78" t="s">
        <v>508</v>
      </c>
      <c r="B134" s="76" t="s">
        <v>284</v>
      </c>
      <c r="C134" s="238"/>
      <c r="D134" s="100" t="s">
        <v>229</v>
      </c>
      <c r="E134" s="126" t="s">
        <v>477</v>
      </c>
      <c r="F134" s="78"/>
      <c r="G134" s="79">
        <v>27</v>
      </c>
      <c r="H134" s="79">
        <v>28</v>
      </c>
      <c r="I134" s="79">
        <v>30</v>
      </c>
    </row>
    <row r="135" spans="1:9" ht="90">
      <c r="A135" s="78" t="s">
        <v>509</v>
      </c>
      <c r="B135" s="76" t="s">
        <v>285</v>
      </c>
      <c r="C135" s="238"/>
      <c r="D135" s="100" t="s">
        <v>229</v>
      </c>
      <c r="E135" s="126" t="s">
        <v>477</v>
      </c>
      <c r="F135" s="78"/>
      <c r="G135" s="79">
        <v>5</v>
      </c>
      <c r="H135" s="79">
        <v>5</v>
      </c>
      <c r="I135" s="79">
        <v>5</v>
      </c>
    </row>
    <row r="136" spans="1:9" ht="90">
      <c r="A136" s="78" t="s">
        <v>510</v>
      </c>
      <c r="B136" s="76" t="s">
        <v>292</v>
      </c>
      <c r="C136" s="238"/>
      <c r="D136" s="100" t="s">
        <v>229</v>
      </c>
      <c r="E136" s="126" t="s">
        <v>477</v>
      </c>
      <c r="F136" s="78"/>
      <c r="G136" s="79">
        <v>10</v>
      </c>
      <c r="H136" s="79">
        <v>10</v>
      </c>
      <c r="I136" s="79">
        <v>10</v>
      </c>
    </row>
    <row r="137" spans="1:9" ht="90">
      <c r="A137" s="78" t="s">
        <v>511</v>
      </c>
      <c r="B137" s="118" t="s">
        <v>387</v>
      </c>
      <c r="C137" s="238"/>
      <c r="D137" s="100" t="s">
        <v>229</v>
      </c>
      <c r="E137" s="126" t="s">
        <v>477</v>
      </c>
      <c r="F137" s="78"/>
      <c r="G137" s="79">
        <v>10</v>
      </c>
      <c r="H137" s="79">
        <v>10</v>
      </c>
      <c r="I137" s="79">
        <v>10</v>
      </c>
    </row>
    <row r="138" spans="1:9" ht="90">
      <c r="A138" s="78" t="s">
        <v>512</v>
      </c>
      <c r="B138" s="76" t="s">
        <v>286</v>
      </c>
      <c r="C138" s="238"/>
      <c r="D138" s="100" t="s">
        <v>229</v>
      </c>
      <c r="E138" s="126" t="s">
        <v>477</v>
      </c>
      <c r="F138" s="78"/>
      <c r="G138" s="79">
        <v>5</v>
      </c>
      <c r="H138" s="79">
        <v>5</v>
      </c>
      <c r="I138" s="79">
        <v>5</v>
      </c>
    </row>
    <row r="139" spans="1:9" ht="54">
      <c r="A139" s="78" t="s">
        <v>513</v>
      </c>
      <c r="B139" s="76" t="s">
        <v>293</v>
      </c>
      <c r="C139" s="239"/>
      <c r="D139" s="100" t="s">
        <v>229</v>
      </c>
      <c r="E139" s="76" t="s">
        <v>294</v>
      </c>
      <c r="F139" s="78"/>
      <c r="G139" s="79">
        <v>0</v>
      </c>
      <c r="H139" s="79">
        <v>0</v>
      </c>
      <c r="I139" s="79">
        <v>0</v>
      </c>
    </row>
    <row r="140" spans="1:9" ht="18">
      <c r="A140" s="38"/>
      <c r="B140" s="60" t="s">
        <v>479</v>
      </c>
      <c r="C140" s="60"/>
      <c r="D140" s="68"/>
      <c r="E140" s="60"/>
      <c r="F140" s="51" t="s">
        <v>20</v>
      </c>
      <c r="G140" s="39">
        <f>SUM(G133:G139)</f>
        <v>87</v>
      </c>
      <c r="H140" s="39">
        <f>SUM(H133:H139)</f>
        <v>89</v>
      </c>
      <c r="I140" s="39">
        <f t="shared" ref="I140" si="3">SUM(I133:I139)</f>
        <v>92</v>
      </c>
    </row>
    <row r="141" spans="1:9" ht="18">
      <c r="A141" s="38" t="s">
        <v>367</v>
      </c>
      <c r="B141" s="60"/>
      <c r="C141" s="60"/>
      <c r="D141" s="68"/>
      <c r="E141" s="60"/>
      <c r="F141" s="51" t="s">
        <v>20</v>
      </c>
      <c r="G141" s="39">
        <f>G28+G81+G104+G108+G116+G121+G127+G131+G140-G142</f>
        <v>343.5</v>
      </c>
      <c r="H141" s="39">
        <f>H28+H81+H104+H108+H116+H121+H127+H131+H140-H142</f>
        <v>517.79999999999995</v>
      </c>
      <c r="I141" s="39">
        <f>I28+I81+I104+I108+I116+I121+I127+I131+I140-I142</f>
        <v>231.7</v>
      </c>
    </row>
    <row r="142" spans="1:9" ht="18">
      <c r="A142" s="38" t="s">
        <v>216</v>
      </c>
      <c r="B142" s="60"/>
      <c r="C142" s="60"/>
      <c r="D142" s="68"/>
      <c r="E142" s="60"/>
      <c r="F142" s="51" t="s">
        <v>20</v>
      </c>
      <c r="G142" s="39">
        <f>G116+G87+G92</f>
        <v>71.5</v>
      </c>
      <c r="H142" s="39">
        <f t="shared" ref="H142:I142" si="4">H116+H87+H92</f>
        <v>72.200999999999993</v>
      </c>
      <c r="I142" s="39">
        <f t="shared" si="4"/>
        <v>50.600999999999999</v>
      </c>
    </row>
    <row r="143" spans="1:9">
      <c r="A143" s="43"/>
      <c r="B143" s="44"/>
      <c r="C143" s="44"/>
      <c r="D143" s="69"/>
      <c r="E143" s="44"/>
      <c r="F143" s="44"/>
      <c r="G143" s="45"/>
      <c r="H143" s="45"/>
    </row>
    <row r="145" spans="9:9">
      <c r="I145" s="30"/>
    </row>
  </sheetData>
  <autoFilter ref="A12:I142"/>
  <mergeCells count="103">
    <mergeCell ref="B117:I117"/>
    <mergeCell ref="B13:I13"/>
    <mergeCell ref="A59:A60"/>
    <mergeCell ref="C59:C60"/>
    <mergeCell ref="C133:C139"/>
    <mergeCell ref="A7:I7"/>
    <mergeCell ref="C9:C11"/>
    <mergeCell ref="G9:I9"/>
    <mergeCell ref="I10:I11"/>
    <mergeCell ref="H10:H11"/>
    <mergeCell ref="G10:G11"/>
    <mergeCell ref="D9:D11"/>
    <mergeCell ref="E9:E11"/>
    <mergeCell ref="F9:F11"/>
    <mergeCell ref="B9:B11"/>
    <mergeCell ref="A9:A11"/>
    <mergeCell ref="B29:I29"/>
    <mergeCell ref="C31:C36"/>
    <mergeCell ref="D31:D36"/>
    <mergeCell ref="B132:I132"/>
    <mergeCell ref="B106:B107"/>
    <mergeCell ref="D106:D107"/>
    <mergeCell ref="C106:C107"/>
    <mergeCell ref="B128:I128"/>
    <mergeCell ref="B109:I109"/>
    <mergeCell ref="B122:I122"/>
    <mergeCell ref="G59:G60"/>
    <mergeCell ref="H59:H60"/>
    <mergeCell ref="G57:G58"/>
    <mergeCell ref="I59:I60"/>
    <mergeCell ref="F59:F60"/>
    <mergeCell ref="F32:F36"/>
    <mergeCell ref="G32:G36"/>
    <mergeCell ref="H32:H36"/>
    <mergeCell ref="I32:I36"/>
    <mergeCell ref="F49:F51"/>
    <mergeCell ref="F57:F58"/>
    <mergeCell ref="H37:H40"/>
    <mergeCell ref="F41:F44"/>
    <mergeCell ref="G41:G44"/>
    <mergeCell ref="I41:I44"/>
    <mergeCell ref="A44:A45"/>
    <mergeCell ref="A31:A40"/>
    <mergeCell ref="C45:C46"/>
    <mergeCell ref="D45:D46"/>
    <mergeCell ref="E45:E46"/>
    <mergeCell ref="C41:C44"/>
    <mergeCell ref="E41:E44"/>
    <mergeCell ref="A57:A58"/>
    <mergeCell ref="C57:C58"/>
    <mergeCell ref="D57:D58"/>
    <mergeCell ref="E57:E58"/>
    <mergeCell ref="E31:E36"/>
    <mergeCell ref="H57:H58"/>
    <mergeCell ref="I57:I58"/>
    <mergeCell ref="D61:D62"/>
    <mergeCell ref="E61:E62"/>
    <mergeCell ref="C61:C62"/>
    <mergeCell ref="A63:A64"/>
    <mergeCell ref="A61:A62"/>
    <mergeCell ref="F6:I6"/>
    <mergeCell ref="B8:H8"/>
    <mergeCell ref="A65:A73"/>
    <mergeCell ref="F61:F62"/>
    <mergeCell ref="I37:I40"/>
    <mergeCell ref="C48:C51"/>
    <mergeCell ref="A52:A56"/>
    <mergeCell ref="D52:D56"/>
    <mergeCell ref="E52:E56"/>
    <mergeCell ref="C52:C56"/>
    <mergeCell ref="A48:A51"/>
    <mergeCell ref="D48:D51"/>
    <mergeCell ref="E48:E51"/>
    <mergeCell ref="C37:C40"/>
    <mergeCell ref="D37:D40"/>
    <mergeCell ref="E37:E40"/>
    <mergeCell ref="F37:F40"/>
    <mergeCell ref="G37:G40"/>
    <mergeCell ref="H41:H44"/>
    <mergeCell ref="F1:I1"/>
    <mergeCell ref="F3:I3"/>
    <mergeCell ref="F4:I4"/>
    <mergeCell ref="F5:I5"/>
    <mergeCell ref="B82:I82"/>
    <mergeCell ref="B105:I105"/>
    <mergeCell ref="G63:G64"/>
    <mergeCell ref="H63:H64"/>
    <mergeCell ref="I63:I64"/>
    <mergeCell ref="F63:F64"/>
    <mergeCell ref="I61:I62"/>
    <mergeCell ref="B65:B73"/>
    <mergeCell ref="C63:C64"/>
    <mergeCell ref="D63:D64"/>
    <mergeCell ref="E63:E64"/>
    <mergeCell ref="C71:C73"/>
    <mergeCell ref="C65:C69"/>
    <mergeCell ref="D65:D69"/>
    <mergeCell ref="D71:D73"/>
    <mergeCell ref="G61:G62"/>
    <mergeCell ref="H61:H62"/>
    <mergeCell ref="D41:D44"/>
    <mergeCell ref="D59:D60"/>
    <mergeCell ref="E59:E60"/>
  </mergeCells>
  <pageMargins left="0.19685039370078741" right="0.19685039370078741" top="0.27559055118110237" bottom="0.23622047244094491" header="0.19685039370078741" footer="0.19685039370078741"/>
  <pageSetup paperSize="9" scale="60" firstPageNumber="69" fitToHeight="15" orientation="landscape" useFirstPageNumber="1" r:id="rId1"/>
  <headerFooter>
    <oddHeader>&amp;C&amp;P</oddHeader>
  </headerFooter>
  <rowBreaks count="3" manualBreakCount="3">
    <brk id="28" max="8" man="1"/>
    <brk id="49" max="8" man="1"/>
    <brk id="64" max="8"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Лист2!Заголовки_для_печати</vt:lpstr>
      <vt:lpstr>Лист2!Область_печати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2016-05-17T08:22:20Z</dcterms:modified>
</cp:coreProperties>
</file>