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приложение (ИТ) пост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<sst xmlns="http://schemas.openxmlformats.org/spreadsheetml/2006/main" count="31" uniqueCount="23">
  <si>
    <t>«Приложение к постановлению Государственного комитета Республики Карелия по ценам и тарифам от 27 декабря 2016 года № 244</t>
  </si>
  <si>
    <t>Индивидуальные тарифы на услуги по передаче электрической энергии для взаиморасчетов между сетевыми организациями Республики Карелия на 2017 год</t>
  </si>
  <si>
    <t>с 01.01.2017 по 30.06.2017</t>
  </si>
  <si>
    <t>с 01.07.2017 по 31.07.2017</t>
  </si>
  <si>
    <t>с 01.08.2017 по 31.12.2017</t>
  </si>
  <si>
    <t>Двухставочный тариф</t>
  </si>
  <si>
    <t>Филиал ПАО «МРСК Северо-Запада» «Карелэнерго» –                АО «Прионежская сетевая компания»</t>
  </si>
  <si>
    <t xml:space="preserve">Филиал ПАО «МРСК Северо-Запада» «Карелэнерго» –                АО «Петрозаводские коммунальные системы» </t>
  </si>
  <si>
    <t>Филиал ПАО «МРСК Северо-Запада» «Карелэнерго» –                Структурное подразделение Трансэнерго – филиал               ОАО «Российские железные дороги» Октябрьской дирекции по энергообеспечению</t>
  </si>
  <si>
    <t>Филиал ПАО «МРСК Северо-Запада» «Карелэнерго» –                Филиал «Северо-Западный» АО «Оборонэнерго»</t>
  </si>
  <si>
    <t>Филиал ПАО «МРСК Северо-Запада» «Карелэнерго» –                Филиал «ФСК ЕЭС» - Карельское ПМЭС»</t>
  </si>
  <si>
    <t>Филиал ПАО «МРСК Северо-Запада» «Карелэнерго» –                АО «Карельский окатыш»</t>
  </si>
  <si>
    <t>Филиал ПАО «МРСК Северо-Запада» «Карелэнерго» –                ООО «РЭК»</t>
  </si>
  <si>
    <t>Филиал ПАО «МРСК Северо-Запада» «Карелэнерго» –                ООО «СК Энерго»</t>
  </si>
  <si>
    <t>Филиал ПАО «МРСК Северо-Запада» «Карелэнерго» –                ООО «ПСК Стройконструкция»</t>
  </si>
  <si>
    <t>Филиал ПАО «МРСК Северо-Запада» «Карелэнерго» –                Филиал АО «АЭМ-технологии» «Петрозаводскмаш» в                         г. Петрозаводск</t>
  </si>
  <si>
    <t>Филиал ПАО «МРСК Северо-Запада» «Карелэнерго» –                ООО «Карелия-сети»</t>
  </si>
  <si>
    <t>Филиал ПАО «МРСК Северо-Запада» «Карелэнерго»  –             ООО «Электросетевая компания. Карелия»</t>
  </si>
  <si>
    <t xml:space="preserve">АО «Прионежская сетевая компания» – ООО «Охта Групп Онега»  </t>
  </si>
  <si>
    <r>
      <t>Одноставоч-ный тариф, руб./кВт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ч</t>
    </r>
  </si>
  <si>
    <r>
      <t>Ставка на содержание электрических сетей, руб./кВт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мес.</t>
    </r>
  </si>
  <si>
    <r>
      <t>Ставка на оплату технологического расхода (потерь), руб./кВт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ч</t>
    </r>
  </si>
  <si>
    <t>».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</si>
</sst>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00000"/>
    <numFmt numFmtId="174" formatCode="0.000000"/>
    <numFmt numFmtId="175" formatCode="#,##0.0000"/>
    <numFmt numFmtId="176" formatCode="#,##0.000000"/>
    <numFmt numFmtId="177" formatCode="#,##0.00000"/>
    <numFmt numFmtId="178" formatCode="_-* #,##0.000000_р_._-;\-* #,##0.000000_р_._-;_-* &quot;-&quot;??_р_._-;_-@_-"/>
    <numFmt numFmtId="179" formatCode="#,##0.000000000"/>
    <numFmt numFmtId="180" formatCode="#,##0.0"/>
    <numFmt numFmtId="181" formatCode="#,##0.00000000"/>
    <numFmt numFmtId="182" formatCode="#,##0.000"/>
    <numFmt numFmtId="183" formatCode="0.00000"/>
    <numFmt numFmtId="184" formatCode="0.000"/>
    <numFmt numFmtId="185" formatCode="#,##0.0000000"/>
    <numFmt numFmtId="186" formatCode="0.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7">
    <xf numFmtId="0" fontId="0" fillId="0" borderId="0" xfId="0" applyAlignment="1">
      <alignment/>
    </xf>
    <xf numFmtId="2" fontId="22" fillId="0" borderId="0" xfId="55" applyNumberFormat="1" applyFont="1" applyAlignment="1">
      <alignment horizontal="right" vertical="center" wrapText="1"/>
      <protection/>
    </xf>
    <xf numFmtId="0" fontId="22" fillId="0" borderId="0" xfId="55" applyFont="1" applyAlignment="1">
      <alignment horizontal="right" vertical="center" wrapText="1"/>
      <protection/>
    </xf>
    <xf numFmtId="2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wrapText="1"/>
    </xf>
    <xf numFmtId="4" fontId="23" fillId="0" borderId="10" xfId="0" applyNumberFormat="1" applyFont="1" applyFill="1" applyBorder="1" applyAlignment="1">
      <alignment horizontal="center" wrapText="1"/>
    </xf>
    <xf numFmtId="177" fontId="23" fillId="0" borderId="10" xfId="0" applyNumberFormat="1" applyFont="1" applyFill="1" applyBorder="1" applyAlignment="1">
      <alignment horizontal="center" wrapText="1"/>
    </xf>
    <xf numFmtId="0" fontId="24" fillId="0" borderId="0" xfId="0" applyFont="1" applyAlignment="1">
      <alignment/>
    </xf>
    <xf numFmtId="2" fontId="23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2" fontId="23" fillId="0" borderId="16" xfId="0" applyNumberFormat="1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5" xfId="56"/>
    <cellStyle name="Обычный 5 5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&#1089;&#1090;&#1072;&#1085;&#1086;&#1074;&#1083;&#1077;&#1085;&#1080;&#1103;%20&#1080;%20&#1087;&#1088;&#1086;&#1090;&#1086;&#1082;&#1086;&#1083;&#1099;\&#1058;&#1072;&#1073;&#1083;&#1080;&#1094;&#1072;%202017%20&#1075;&#1086;&#1076;%20&#1048;&#1058;&#1054;&#1043;&#1054;&#1042;&#1040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разбивка"/>
      <sheetName val="Расчет потерь (МОЕ) без ПКС"/>
      <sheetName val="Расчет тарифа на потери"/>
      <sheetName val="для ЕА"/>
      <sheetName val="расчет инд. тарифов"/>
      <sheetName val="прил 2 прот. "/>
      <sheetName val="прил. 2 ИТОГ (28.07)"/>
      <sheetName val="прил 3 прот. "/>
      <sheetName val="прил 3 ИТОГ (28.07)"/>
      <sheetName val="приложение 4 прот."/>
      <sheetName val="приложение 5 (ИТ) прот."/>
      <sheetName val="приложение (ИТ) пост."/>
    </sheetNames>
    <sheetDataSet>
      <sheetData sheetId="4">
        <row r="46">
          <cell r="C46">
            <v>341062.1237734763</v>
          </cell>
          <cell r="D46">
            <v>730.028098193834</v>
          </cell>
          <cell r="E46">
            <v>3.467120071903734</v>
          </cell>
          <cell r="F46">
            <v>341062.1237734763</v>
          </cell>
          <cell r="G46">
            <v>750.134629520408</v>
          </cell>
          <cell r="H46">
            <v>3.813265837090214</v>
          </cell>
          <cell r="I46">
            <v>340311.60096211906</v>
          </cell>
          <cell r="J46">
            <v>611.8465639193711</v>
          </cell>
          <cell r="K46">
            <v>3.6353444109108244</v>
          </cell>
        </row>
        <row r="47">
          <cell r="C47">
            <v>73891.95945065707</v>
          </cell>
          <cell r="D47">
            <v>264.763908492792</v>
          </cell>
          <cell r="E47">
            <v>1.0085835352704877</v>
          </cell>
          <cell r="F47">
            <v>73891.95945065707</v>
          </cell>
          <cell r="G47">
            <v>205.31977908694662</v>
          </cell>
          <cell r="H47">
            <v>1.02735229925142</v>
          </cell>
          <cell r="I47">
            <v>73891.95945065707</v>
          </cell>
          <cell r="J47">
            <v>419.11752899471395</v>
          </cell>
          <cell r="K47">
            <v>1.2210879009625395</v>
          </cell>
        </row>
        <row r="48">
          <cell r="C48">
            <v>23481.290400699534</v>
          </cell>
          <cell r="D48">
            <v>24.59601640234157</v>
          </cell>
          <cell r="E48">
            <v>0.26045578322833945</v>
          </cell>
          <cell r="F48">
            <v>23481.290400699534</v>
          </cell>
          <cell r="G48">
            <v>20.92009124048037</v>
          </cell>
          <cell r="H48">
            <v>0.30193421622023714</v>
          </cell>
          <cell r="I48">
            <v>23481.290400699534</v>
          </cell>
          <cell r="J48">
            <v>22.804881435008745</v>
          </cell>
          <cell r="K48">
            <v>0.3038190064147651</v>
          </cell>
        </row>
        <row r="49">
          <cell r="C49">
            <v>464236.01150931965</v>
          </cell>
          <cell r="D49">
            <v>227.0038409376271</v>
          </cell>
          <cell r="E49">
            <v>2.2848134089676795</v>
          </cell>
          <cell r="F49">
            <v>464236.01150931965</v>
          </cell>
          <cell r="G49">
            <v>205.85999999999999</v>
          </cell>
          <cell r="H49">
            <v>2.835341001735483</v>
          </cell>
          <cell r="I49">
            <v>464236.01150931965</v>
          </cell>
          <cell r="J49">
            <v>203.4706792327065</v>
          </cell>
          <cell r="K49">
            <v>2.8329516809681925</v>
          </cell>
        </row>
        <row r="50">
          <cell r="C50">
            <v>136183.87999999998</v>
          </cell>
          <cell r="D50">
            <v>0</v>
          </cell>
          <cell r="E50">
            <v>4.0945125080189495</v>
          </cell>
          <cell r="F50">
            <v>136183.87999999998</v>
          </cell>
          <cell r="G50">
            <v>0</v>
          </cell>
          <cell r="H50">
            <v>4.554033783320363</v>
          </cell>
          <cell r="I50">
            <v>136220.8525857623</v>
          </cell>
          <cell r="J50">
            <v>0</v>
          </cell>
          <cell r="K50">
            <v>4.5552701587608215</v>
          </cell>
        </row>
        <row r="51">
          <cell r="C51">
            <v>7432.848782771536</v>
          </cell>
          <cell r="D51">
            <v>356.9618429610519</v>
          </cell>
          <cell r="E51">
            <v>1.7998673595534607</v>
          </cell>
          <cell r="F51">
            <v>7432.848782771536</v>
          </cell>
          <cell r="G51">
            <v>261.6422895017504</v>
          </cell>
          <cell r="H51">
            <v>1.737921818064361</v>
          </cell>
          <cell r="I51">
            <v>7432.848782771536</v>
          </cell>
          <cell r="J51">
            <v>293.961284453241</v>
          </cell>
          <cell r="K51">
            <v>1.7702408130158533</v>
          </cell>
        </row>
        <row r="52">
          <cell r="C52">
            <v>27684.350747133096</v>
          </cell>
          <cell r="D52">
            <v>158.08782435594009</v>
          </cell>
          <cell r="E52">
            <v>0.6009463478242207</v>
          </cell>
          <cell r="F52">
            <v>27684.350747133096</v>
          </cell>
          <cell r="G52">
            <v>152.3052099732506</v>
          </cell>
          <cell r="H52">
            <v>0.6887911084708154</v>
          </cell>
          <cell r="I52">
            <v>27684.350747133096</v>
          </cell>
          <cell r="J52">
            <v>144.38933169225365</v>
          </cell>
          <cell r="K52">
            <v>0.6808752301898204</v>
          </cell>
        </row>
        <row r="53">
          <cell r="C53">
            <v>222406.11000000004</v>
          </cell>
          <cell r="D53">
            <v>124.80386608119913</v>
          </cell>
          <cell r="E53">
            <v>0.46061129625583125</v>
          </cell>
          <cell r="F53">
            <v>222406.11000000004</v>
          </cell>
          <cell r="G53">
            <v>117.61737587037716</v>
          </cell>
          <cell r="H53">
            <v>0.4566332037242852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26258.510000000002</v>
          </cell>
          <cell r="D54">
            <v>96.32741517904108</v>
          </cell>
          <cell r="E54">
            <v>1.8194976067553326</v>
          </cell>
          <cell r="F54">
            <v>26258.510000000002</v>
          </cell>
          <cell r="G54">
            <v>88.08411634055037</v>
          </cell>
          <cell r="H54">
            <v>1.9349773909569574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634.7868735509185</v>
          </cell>
          <cell r="D55">
            <v>24.089462348635855</v>
          </cell>
          <cell r="E55">
            <v>0.059307833066745516</v>
          </cell>
          <cell r="F55">
            <v>634.7868735509185</v>
          </cell>
          <cell r="G55">
            <v>17.559987929581382</v>
          </cell>
          <cell r="H55">
            <v>0.05127703301990282</v>
          </cell>
          <cell r="I55">
            <v>634.7868735509185</v>
          </cell>
          <cell r="J55">
            <v>19.766639845991545</v>
          </cell>
          <cell r="K55">
            <v>0.053483684936312975</v>
          </cell>
        </row>
        <row r="56">
          <cell r="C56">
            <v>10.010000000000002</v>
          </cell>
          <cell r="D56">
            <v>46.19319685703992</v>
          </cell>
          <cell r="E56">
            <v>0.04706155436999875</v>
          </cell>
          <cell r="F56">
            <v>10.010000000000002</v>
          </cell>
          <cell r="G56">
            <v>45.76570101234215</v>
          </cell>
          <cell r="H56">
            <v>0.0467209823888843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11.57</v>
          </cell>
          <cell r="D57">
            <v>111.51458726033049</v>
          </cell>
          <cell r="E57">
            <v>0.1115172883094091</v>
          </cell>
          <cell r="F57">
            <v>11.57</v>
          </cell>
          <cell r="G57">
            <v>89.01646360407162</v>
          </cell>
          <cell r="H57">
            <v>0.08901904492178464</v>
          </cell>
          <cell r="I57">
            <v>0</v>
          </cell>
          <cell r="J57">
            <v>0</v>
          </cell>
          <cell r="K57">
            <v>0</v>
          </cell>
        </row>
        <row r="58">
          <cell r="C58">
            <v>10487.59</v>
          </cell>
          <cell r="D58">
            <v>54.04842739734766</v>
          </cell>
          <cell r="E58">
            <v>2.324570563873378</v>
          </cell>
          <cell r="F58">
            <v>10487.59</v>
          </cell>
          <cell r="G58">
            <v>53.555388429448655</v>
          </cell>
          <cell r="H58">
            <v>2.9413100000050942</v>
          </cell>
          <cell r="I58">
            <v>0</v>
          </cell>
          <cell r="J58">
            <v>0</v>
          </cell>
          <cell r="K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workbookViewId="0" topLeftCell="B1">
      <selection activeCell="B22" sqref="B22"/>
    </sheetView>
  </sheetViews>
  <sheetFormatPr defaultColWidth="9.00390625" defaultRowHeight="12.75"/>
  <cols>
    <col min="1" max="1" width="0.37109375" style="0" customWidth="1"/>
    <col min="2" max="2" width="48.375" style="0" customWidth="1"/>
    <col min="3" max="4" width="15.75390625" style="0" customWidth="1"/>
    <col min="5" max="5" width="11.25390625" style="0" customWidth="1"/>
    <col min="6" max="7" width="15.625" style="0" customWidth="1"/>
    <col min="8" max="8" width="11.875" style="0" customWidth="1"/>
    <col min="9" max="9" width="16.625" style="0" customWidth="1"/>
    <col min="10" max="10" width="16.375" style="0" customWidth="1"/>
    <col min="11" max="11" width="11.875" style="0" customWidth="1"/>
  </cols>
  <sheetData>
    <row r="1" spans="5:11" ht="1.5" customHeight="1">
      <c r="E1" s="9"/>
      <c r="F1" s="9"/>
      <c r="G1" s="9"/>
      <c r="H1" s="9"/>
      <c r="I1" s="9"/>
      <c r="J1" s="9"/>
      <c r="K1" s="9"/>
    </row>
    <row r="2" spans="5:11" ht="21" customHeight="1" hidden="1">
      <c r="E2" s="9"/>
      <c r="F2" s="9"/>
      <c r="G2" s="9"/>
      <c r="H2" s="9"/>
      <c r="I2" s="9"/>
      <c r="J2" s="9"/>
      <c r="K2" s="9"/>
    </row>
    <row r="3" ht="12.75" hidden="1"/>
    <row r="5" spans="5:18" ht="27.75" customHeight="1">
      <c r="E5" s="9" t="s">
        <v>0</v>
      </c>
      <c r="F5" s="9"/>
      <c r="G5" s="9"/>
      <c r="H5" s="9"/>
      <c r="I5" s="9"/>
      <c r="J5" s="9"/>
      <c r="K5" s="9"/>
      <c r="L5" s="1"/>
      <c r="M5" s="1"/>
      <c r="N5" s="1"/>
      <c r="O5" s="1"/>
      <c r="P5" s="1"/>
      <c r="Q5" s="1"/>
      <c r="R5" s="1"/>
    </row>
    <row r="6" spans="5:18" ht="7.5" customHeight="1">
      <c r="E6" s="9"/>
      <c r="F6" s="9"/>
      <c r="G6" s="9"/>
      <c r="H6" s="9"/>
      <c r="I6" s="9"/>
      <c r="J6" s="9"/>
      <c r="K6" s="9"/>
      <c r="L6" s="2"/>
      <c r="M6" s="2"/>
      <c r="N6" s="2"/>
      <c r="O6" s="2"/>
      <c r="P6" s="2"/>
      <c r="Q6" s="2"/>
      <c r="R6" s="2"/>
    </row>
    <row r="8" spans="2:11" ht="31.5" customHeight="1">
      <c r="B8" s="10" t="s">
        <v>1</v>
      </c>
      <c r="C8" s="10"/>
      <c r="D8" s="10"/>
      <c r="E8" s="10"/>
      <c r="F8" s="10"/>
      <c r="G8" s="10"/>
      <c r="H8" s="10"/>
      <c r="I8" s="10"/>
      <c r="J8" s="10"/>
      <c r="K8" s="10"/>
    </row>
    <row r="10" spans="2:11" ht="12.75">
      <c r="B10" s="11"/>
      <c r="C10" s="8" t="s">
        <v>2</v>
      </c>
      <c r="D10" s="8"/>
      <c r="E10" s="8"/>
      <c r="F10" s="8" t="s">
        <v>3</v>
      </c>
      <c r="G10" s="8"/>
      <c r="H10" s="8"/>
      <c r="I10" s="14" t="s">
        <v>4</v>
      </c>
      <c r="J10" s="15"/>
      <c r="K10" s="16"/>
    </row>
    <row r="11" spans="2:11" ht="12.75" customHeight="1">
      <c r="B11" s="12"/>
      <c r="C11" s="8" t="s">
        <v>5</v>
      </c>
      <c r="D11" s="8"/>
      <c r="E11" s="8" t="s">
        <v>19</v>
      </c>
      <c r="F11" s="8" t="s">
        <v>5</v>
      </c>
      <c r="G11" s="8"/>
      <c r="H11" s="8" t="s">
        <v>19</v>
      </c>
      <c r="I11" s="8" t="s">
        <v>5</v>
      </c>
      <c r="J11" s="8"/>
      <c r="K11" s="8" t="s">
        <v>19</v>
      </c>
    </row>
    <row r="12" spans="2:11" ht="63.75">
      <c r="B12" s="13"/>
      <c r="C12" s="3" t="s">
        <v>20</v>
      </c>
      <c r="D12" s="3" t="s">
        <v>21</v>
      </c>
      <c r="E12" s="8"/>
      <c r="F12" s="3" t="s">
        <v>20</v>
      </c>
      <c r="G12" s="3" t="s">
        <v>21</v>
      </c>
      <c r="H12" s="8"/>
      <c r="I12" s="3" t="s">
        <v>20</v>
      </c>
      <c r="J12" s="3" t="s">
        <v>21</v>
      </c>
      <c r="K12" s="8"/>
    </row>
    <row r="13" spans="2:11" ht="25.5">
      <c r="B13" s="4" t="s">
        <v>6</v>
      </c>
      <c r="C13" s="5">
        <f>'[1]расчет инд. тарифов'!C46</f>
        <v>341062.1237734763</v>
      </c>
      <c r="D13" s="5">
        <f>'[1]расчет инд. тарифов'!D46</f>
        <v>730.028098193834</v>
      </c>
      <c r="E13" s="6">
        <f>'[1]расчет инд. тарифов'!E46</f>
        <v>3.467120071903734</v>
      </c>
      <c r="F13" s="5">
        <f>'[1]расчет инд. тарифов'!F46</f>
        <v>341062.1237734763</v>
      </c>
      <c r="G13" s="5">
        <f>'[1]расчет инд. тарифов'!G46</f>
        <v>750.134629520408</v>
      </c>
      <c r="H13" s="6">
        <f>'[1]расчет инд. тарифов'!H46</f>
        <v>3.813265837090214</v>
      </c>
      <c r="I13" s="5">
        <f>'[1]расчет инд. тарифов'!I46</f>
        <v>340311.60096211906</v>
      </c>
      <c r="J13" s="5">
        <f>'[1]расчет инд. тарифов'!J46</f>
        <v>611.8465639193711</v>
      </c>
      <c r="K13" s="6">
        <f>'[1]расчет инд. тарифов'!K46</f>
        <v>3.6353444109108244</v>
      </c>
    </row>
    <row r="14" spans="2:11" ht="25.5">
      <c r="B14" s="4" t="s">
        <v>7</v>
      </c>
      <c r="C14" s="5">
        <f>'[1]расчет инд. тарифов'!C47</f>
        <v>73891.95945065707</v>
      </c>
      <c r="D14" s="5">
        <f>'[1]расчет инд. тарифов'!D47</f>
        <v>264.763908492792</v>
      </c>
      <c r="E14" s="6">
        <f>'[1]расчет инд. тарифов'!E47</f>
        <v>1.0085835352704877</v>
      </c>
      <c r="F14" s="5">
        <f>'[1]расчет инд. тарифов'!F47</f>
        <v>73891.95945065707</v>
      </c>
      <c r="G14" s="5">
        <f>'[1]расчет инд. тарифов'!G47</f>
        <v>205.31977908694662</v>
      </c>
      <c r="H14" s="6">
        <f>'[1]расчет инд. тарифов'!H47</f>
        <v>1.02735229925142</v>
      </c>
      <c r="I14" s="5">
        <f>'[1]расчет инд. тарифов'!I47</f>
        <v>73891.95945065707</v>
      </c>
      <c r="J14" s="5">
        <f>'[1]расчет инд. тарифов'!J47</f>
        <v>419.11752899471395</v>
      </c>
      <c r="K14" s="6">
        <f>'[1]расчет инд. тарифов'!K47</f>
        <v>1.2210879009625395</v>
      </c>
    </row>
    <row r="15" spans="2:11" ht="51">
      <c r="B15" s="4" t="s">
        <v>8</v>
      </c>
      <c r="C15" s="5">
        <f>'[1]расчет инд. тарифов'!C48</f>
        <v>23481.290400699534</v>
      </c>
      <c r="D15" s="5">
        <f>'[1]расчет инд. тарифов'!D48</f>
        <v>24.59601640234157</v>
      </c>
      <c r="E15" s="6">
        <f>'[1]расчет инд. тарифов'!E48</f>
        <v>0.26045578322833945</v>
      </c>
      <c r="F15" s="5">
        <f>'[1]расчет инд. тарифов'!F48</f>
        <v>23481.290400699534</v>
      </c>
      <c r="G15" s="5">
        <f>'[1]расчет инд. тарифов'!G48</f>
        <v>20.92009124048037</v>
      </c>
      <c r="H15" s="6">
        <f>'[1]расчет инд. тарифов'!H48</f>
        <v>0.30193421622023714</v>
      </c>
      <c r="I15" s="5">
        <f>'[1]расчет инд. тарифов'!I48</f>
        <v>23481.290400699534</v>
      </c>
      <c r="J15" s="5">
        <f>'[1]расчет инд. тарифов'!J48</f>
        <v>22.804881435008745</v>
      </c>
      <c r="K15" s="6">
        <f>'[1]расчет инд. тарифов'!K48</f>
        <v>0.3038190064147651</v>
      </c>
    </row>
    <row r="16" spans="2:11" ht="25.5">
      <c r="B16" s="4" t="s">
        <v>9</v>
      </c>
      <c r="C16" s="5">
        <f>'[1]расчет инд. тарифов'!C49</f>
        <v>464236.01150931965</v>
      </c>
      <c r="D16" s="5">
        <f>'[1]расчет инд. тарифов'!D49</f>
        <v>227.0038409376271</v>
      </c>
      <c r="E16" s="6">
        <f>'[1]расчет инд. тарифов'!E49</f>
        <v>2.2848134089676795</v>
      </c>
      <c r="F16" s="5">
        <f>'[1]расчет инд. тарифов'!F49</f>
        <v>464236.01150931965</v>
      </c>
      <c r="G16" s="5">
        <f>'[1]расчет инд. тарифов'!G49</f>
        <v>205.85999999999999</v>
      </c>
      <c r="H16" s="6">
        <f>'[1]расчет инд. тарифов'!H49</f>
        <v>2.835341001735483</v>
      </c>
      <c r="I16" s="5">
        <f>'[1]расчет инд. тарифов'!I49</f>
        <v>464236.01150931965</v>
      </c>
      <c r="J16" s="5">
        <f>'[1]расчет инд. тарифов'!J49</f>
        <v>203.4706792327065</v>
      </c>
      <c r="K16" s="6">
        <f>'[1]расчет инд. тарифов'!K49</f>
        <v>2.8329516809681925</v>
      </c>
    </row>
    <row r="17" spans="2:11" ht="25.5">
      <c r="B17" s="4" t="s">
        <v>10</v>
      </c>
      <c r="C17" s="5">
        <f>'[1]расчет инд. тарифов'!C50</f>
        <v>136183.87999999998</v>
      </c>
      <c r="D17" s="5">
        <f>'[1]расчет инд. тарифов'!D50</f>
        <v>0</v>
      </c>
      <c r="E17" s="6">
        <f>'[1]расчет инд. тарифов'!E50</f>
        <v>4.0945125080189495</v>
      </c>
      <c r="F17" s="5">
        <f>'[1]расчет инд. тарифов'!F50</f>
        <v>136183.87999999998</v>
      </c>
      <c r="G17" s="5">
        <f>'[1]расчет инд. тарифов'!G50</f>
        <v>0</v>
      </c>
      <c r="H17" s="6">
        <f>'[1]расчет инд. тарифов'!H50</f>
        <v>4.554033783320363</v>
      </c>
      <c r="I17" s="5">
        <f>'[1]расчет инд. тарифов'!I50</f>
        <v>136220.8525857623</v>
      </c>
      <c r="J17" s="5">
        <f>'[1]расчет инд. тарифов'!J50</f>
        <v>0</v>
      </c>
      <c r="K17" s="6">
        <f>'[1]расчет инд. тарифов'!K50</f>
        <v>4.5552701587608215</v>
      </c>
    </row>
    <row r="18" spans="2:11" ht="25.5">
      <c r="B18" s="4" t="s">
        <v>11</v>
      </c>
      <c r="C18" s="5">
        <f>'[1]расчет инд. тарифов'!C51</f>
        <v>7432.848782771536</v>
      </c>
      <c r="D18" s="5">
        <f>'[1]расчет инд. тарифов'!D51</f>
        <v>356.9618429610519</v>
      </c>
      <c r="E18" s="6">
        <f>'[1]расчет инд. тарифов'!E51</f>
        <v>1.7998673595534607</v>
      </c>
      <c r="F18" s="5">
        <f>'[1]расчет инд. тарифов'!F51</f>
        <v>7432.848782771536</v>
      </c>
      <c r="G18" s="5">
        <f>'[1]расчет инд. тарифов'!G51</f>
        <v>261.6422895017504</v>
      </c>
      <c r="H18" s="6">
        <f>'[1]расчет инд. тарифов'!H51</f>
        <v>1.737921818064361</v>
      </c>
      <c r="I18" s="5">
        <f>'[1]расчет инд. тарифов'!I51</f>
        <v>7432.848782771536</v>
      </c>
      <c r="J18" s="5">
        <f>'[1]расчет инд. тарифов'!J51</f>
        <v>293.961284453241</v>
      </c>
      <c r="K18" s="6">
        <f>'[1]расчет инд. тарифов'!K51</f>
        <v>1.7702408130158533</v>
      </c>
    </row>
    <row r="19" spans="2:11" ht="25.5">
      <c r="B19" s="4" t="s">
        <v>12</v>
      </c>
      <c r="C19" s="5">
        <f>'[1]расчет инд. тарифов'!C52</f>
        <v>27684.350747133096</v>
      </c>
      <c r="D19" s="5">
        <f>'[1]расчет инд. тарифов'!D52</f>
        <v>158.08782435594009</v>
      </c>
      <c r="E19" s="6">
        <f>'[1]расчет инд. тарифов'!E52</f>
        <v>0.6009463478242207</v>
      </c>
      <c r="F19" s="5">
        <f>'[1]расчет инд. тарифов'!F52</f>
        <v>27684.350747133096</v>
      </c>
      <c r="G19" s="5">
        <f>'[1]расчет инд. тарифов'!G52</f>
        <v>152.3052099732506</v>
      </c>
      <c r="H19" s="6">
        <f>'[1]расчет инд. тарифов'!H52</f>
        <v>0.6887911084708154</v>
      </c>
      <c r="I19" s="5">
        <f>'[1]расчет инд. тарифов'!I52</f>
        <v>27684.350747133096</v>
      </c>
      <c r="J19" s="5">
        <f>'[1]расчет инд. тарифов'!J52</f>
        <v>144.38933169225365</v>
      </c>
      <c r="K19" s="6">
        <f>'[1]расчет инд. тарифов'!K52</f>
        <v>0.6808752301898204</v>
      </c>
    </row>
    <row r="20" spans="2:11" ht="25.5">
      <c r="B20" s="4" t="s">
        <v>13</v>
      </c>
      <c r="C20" s="5">
        <f>'[1]расчет инд. тарифов'!C53</f>
        <v>222406.11000000004</v>
      </c>
      <c r="D20" s="5">
        <f>'[1]расчет инд. тарифов'!D53</f>
        <v>124.80386608119913</v>
      </c>
      <c r="E20" s="6">
        <f>'[1]расчет инд. тарифов'!E53</f>
        <v>0.46061129625583125</v>
      </c>
      <c r="F20" s="5">
        <f>'[1]расчет инд. тарифов'!F53</f>
        <v>222406.11000000004</v>
      </c>
      <c r="G20" s="5">
        <f>'[1]расчет инд. тарифов'!G53</f>
        <v>117.61737587037716</v>
      </c>
      <c r="H20" s="6">
        <f>'[1]расчет инд. тарифов'!H53</f>
        <v>0.4566332037242852</v>
      </c>
      <c r="I20" s="5">
        <f>'[1]расчет инд. тарифов'!I53</f>
        <v>0</v>
      </c>
      <c r="J20" s="5">
        <f>'[1]расчет инд. тарифов'!J53</f>
        <v>0</v>
      </c>
      <c r="K20" s="6">
        <f>'[1]расчет инд. тарифов'!K53</f>
        <v>0</v>
      </c>
    </row>
    <row r="21" spans="2:11" ht="25.5">
      <c r="B21" s="4" t="s">
        <v>14</v>
      </c>
      <c r="C21" s="5">
        <f>'[1]расчет инд. тарифов'!C54</f>
        <v>26258.510000000002</v>
      </c>
      <c r="D21" s="5">
        <f>'[1]расчет инд. тарифов'!D54</f>
        <v>96.32741517904108</v>
      </c>
      <c r="E21" s="6">
        <f>'[1]расчет инд. тарифов'!E54</f>
        <v>1.8194976067553326</v>
      </c>
      <c r="F21" s="5">
        <f>'[1]расчет инд. тарифов'!F54</f>
        <v>26258.510000000002</v>
      </c>
      <c r="G21" s="5">
        <f>'[1]расчет инд. тарифов'!G54</f>
        <v>88.08411634055037</v>
      </c>
      <c r="H21" s="6">
        <f>'[1]расчет инд. тарифов'!H54</f>
        <v>1.9349773909569574</v>
      </c>
      <c r="I21" s="5">
        <f>'[1]расчет инд. тарифов'!I54</f>
        <v>0</v>
      </c>
      <c r="J21" s="5">
        <f>'[1]расчет инд. тарифов'!J54</f>
        <v>0</v>
      </c>
      <c r="K21" s="6">
        <f>'[1]расчет инд. тарифов'!K54</f>
        <v>0</v>
      </c>
    </row>
    <row r="22" spans="2:11" ht="38.25">
      <c r="B22" s="4" t="s">
        <v>15</v>
      </c>
      <c r="C22" s="5">
        <f>'[1]расчет инд. тарифов'!C55</f>
        <v>634.7868735509185</v>
      </c>
      <c r="D22" s="5">
        <f>'[1]расчет инд. тарифов'!D55</f>
        <v>24.089462348635855</v>
      </c>
      <c r="E22" s="6">
        <f>'[1]расчет инд. тарифов'!E55</f>
        <v>0.059307833066745516</v>
      </c>
      <c r="F22" s="5">
        <f>'[1]расчет инд. тарифов'!F55</f>
        <v>634.7868735509185</v>
      </c>
      <c r="G22" s="5">
        <f>'[1]расчет инд. тарифов'!G55</f>
        <v>17.559987929581382</v>
      </c>
      <c r="H22" s="6">
        <f>'[1]расчет инд. тарифов'!H55</f>
        <v>0.05127703301990282</v>
      </c>
      <c r="I22" s="5">
        <f>'[1]расчет инд. тарифов'!I55</f>
        <v>634.7868735509185</v>
      </c>
      <c r="J22" s="5">
        <f>'[1]расчет инд. тарифов'!J55</f>
        <v>19.766639845991545</v>
      </c>
      <c r="K22" s="6">
        <f>'[1]расчет инд. тарифов'!K55</f>
        <v>0.053483684936312975</v>
      </c>
    </row>
    <row r="23" spans="2:11" ht="25.5">
      <c r="B23" s="4" t="s">
        <v>16</v>
      </c>
      <c r="C23" s="5">
        <f>'[1]расчет инд. тарифов'!C56</f>
        <v>10.010000000000002</v>
      </c>
      <c r="D23" s="5">
        <f>'[1]расчет инд. тарифов'!D56</f>
        <v>46.19319685703992</v>
      </c>
      <c r="E23" s="6">
        <f>'[1]расчет инд. тарифов'!E56</f>
        <v>0.04706155436999875</v>
      </c>
      <c r="F23" s="5">
        <f>'[1]расчет инд. тарифов'!F56</f>
        <v>10.010000000000002</v>
      </c>
      <c r="G23" s="5">
        <f>'[1]расчет инд. тарифов'!G56</f>
        <v>45.76570101234215</v>
      </c>
      <c r="H23" s="6">
        <f>'[1]расчет инд. тарифов'!H56</f>
        <v>0.0467209823888843</v>
      </c>
      <c r="I23" s="5">
        <f>'[1]расчет инд. тарифов'!I56</f>
        <v>0</v>
      </c>
      <c r="J23" s="5">
        <f>'[1]расчет инд. тарифов'!J56</f>
        <v>0</v>
      </c>
      <c r="K23" s="6">
        <f>'[1]расчет инд. тарифов'!K56</f>
        <v>0</v>
      </c>
    </row>
    <row r="24" spans="2:11" ht="25.5">
      <c r="B24" s="4" t="s">
        <v>17</v>
      </c>
      <c r="C24" s="5">
        <f>'[1]расчет инд. тарифов'!C57</f>
        <v>11.57</v>
      </c>
      <c r="D24" s="5">
        <f>'[1]расчет инд. тарифов'!D57</f>
        <v>111.51458726033049</v>
      </c>
      <c r="E24" s="6">
        <f>'[1]расчет инд. тарифов'!E57</f>
        <v>0.1115172883094091</v>
      </c>
      <c r="F24" s="5">
        <f>'[1]расчет инд. тарифов'!F57</f>
        <v>11.57</v>
      </c>
      <c r="G24" s="5">
        <f>'[1]расчет инд. тарифов'!G57</f>
        <v>89.01646360407162</v>
      </c>
      <c r="H24" s="6">
        <f>'[1]расчет инд. тарифов'!H57</f>
        <v>0.08901904492178464</v>
      </c>
      <c r="I24" s="5">
        <f>'[1]расчет инд. тарифов'!I57</f>
        <v>0</v>
      </c>
      <c r="J24" s="5">
        <f>'[1]расчет инд. тарифов'!J57</f>
        <v>0</v>
      </c>
      <c r="K24" s="6">
        <f>'[1]расчет инд. тарифов'!K57</f>
        <v>0</v>
      </c>
    </row>
    <row r="25" spans="2:11" ht="25.5">
      <c r="B25" s="4" t="s">
        <v>18</v>
      </c>
      <c r="C25" s="5">
        <f>'[1]расчет инд. тарифов'!C58</f>
        <v>10487.59</v>
      </c>
      <c r="D25" s="5">
        <f>'[1]расчет инд. тарифов'!D58</f>
        <v>54.04842739734766</v>
      </c>
      <c r="E25" s="6">
        <f>'[1]расчет инд. тарифов'!E58</f>
        <v>2.324570563873378</v>
      </c>
      <c r="F25" s="5">
        <f>'[1]расчет инд. тарифов'!F58</f>
        <v>10487.59</v>
      </c>
      <c r="G25" s="5">
        <f>'[1]расчет инд. тарифов'!G58</f>
        <v>53.555388429448655</v>
      </c>
      <c r="H25" s="6">
        <f>'[1]расчет инд. тарифов'!H58</f>
        <v>2.9413100000050942</v>
      </c>
      <c r="I25" s="5">
        <f>'[1]расчет инд. тарифов'!I58</f>
        <v>0</v>
      </c>
      <c r="J25" s="5">
        <f>'[1]расчет инд. тарифов'!J58</f>
        <v>0</v>
      </c>
      <c r="K25" s="6">
        <f>'[1]расчет инд. тарифов'!K58</f>
        <v>0</v>
      </c>
    </row>
    <row r="26" ht="15.75">
      <c r="B26" s="7" t="s">
        <v>22</v>
      </c>
    </row>
    <row r="28" ht="15.75">
      <c r="B28" s="7"/>
    </row>
  </sheetData>
  <sheetProtection/>
  <mergeCells count="13">
    <mergeCell ref="C11:D11"/>
    <mergeCell ref="E11:E12"/>
    <mergeCell ref="F11:G11"/>
    <mergeCell ref="H11:H12"/>
    <mergeCell ref="I11:J11"/>
    <mergeCell ref="K11:K12"/>
    <mergeCell ref="E1:K2"/>
    <mergeCell ref="E5:K6"/>
    <mergeCell ref="B8:K8"/>
    <mergeCell ref="B10:B12"/>
    <mergeCell ref="C10:E10"/>
    <mergeCell ref="F10:H10"/>
    <mergeCell ref="I10:K10"/>
  </mergeCells>
  <printOptions/>
  <pageMargins left="0.33" right="0.16" top="0.62" bottom="0.26" header="0.5" footer="0.2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РК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Базанова</dc:creator>
  <cp:keywords/>
  <dc:description/>
  <cp:lastModifiedBy>Базанова</cp:lastModifiedBy>
  <cp:lastPrinted>2017-08-01T11:13:39Z</cp:lastPrinted>
  <dcterms:created xsi:type="dcterms:W3CDTF">2017-08-01T06:35:09Z</dcterms:created>
  <dcterms:modified xsi:type="dcterms:W3CDTF">2017-08-01T11:13:41Z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