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5355" activeTab="0"/>
  </bookViews>
  <sheets>
    <sheet name="свод от МиВ" sheetId="1" r:id="rId1"/>
  </sheets>
  <definedNames>
    <definedName name="_edn1" localSheetId="0">'свод от МиВ'!#REF!</definedName>
    <definedName name="_edn2" localSheetId="0">'свод от МиВ'!#REF!</definedName>
    <definedName name="_ednref1" localSheetId="0">'свод от МиВ'!#REF!</definedName>
    <definedName name="_ednref2" localSheetId="0">'свод от МиВ'!#REF!</definedName>
    <definedName name="bookmark0" localSheetId="0">'свод от МиВ'!#REF!</definedName>
    <definedName name="_xlnm.Print_Titles" localSheetId="0">'свод от МиВ'!$7:$8</definedName>
  </definedNames>
  <calcPr fullCalcOnLoad="1"/>
</workbook>
</file>

<file path=xl/sharedStrings.xml><?xml version="1.0" encoding="utf-8"?>
<sst xmlns="http://schemas.openxmlformats.org/spreadsheetml/2006/main" count="1761" uniqueCount="614">
  <si>
    <t>Количество высокопроизводительных рабочих мест - строительство</t>
  </si>
  <si>
    <t>Удельный вес численности высококвалифицированных работников в общей численности квалифицированных работников по виду экономической деятельности "Строительство"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</si>
  <si>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</si>
  <si>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Количество лет, необходимых семье, состоящей из 3 человек, для приобретения стандартной квартиры общей площадью 54 кв. м с учетом среднегодового совокупного дохода семьи</t>
  </si>
  <si>
    <t>Средняя стоимость 1 квадратного метра общей площади жилья экономкласса</t>
  </si>
  <si>
    <t>Объем ввода жилья по стандартам экономкласса</t>
  </si>
  <si>
    <t>млн. кв. м</t>
  </si>
  <si>
    <t>Отношение числа российских семей, которые приобрели или получили доступное и комфортное жилье в течение года, к числу российских семей, желающих улучшить свои жилищные условия</t>
  </si>
  <si>
    <t>Индекс производительности труда в строительстве (в процентах к предыдущему году)</t>
  </si>
  <si>
    <t>Удельный вес введенной общей площади жилых домов к общей площади жилищного фонда</t>
  </si>
  <si>
    <t>Предельный срок прохождения всех процедур, необходимых для получения разрешения на строительство эталонного объекта капитального строительства непроизводственного назначения</t>
  </si>
  <si>
    <t>дней</t>
  </si>
  <si>
    <t>Предельное количество процедур, необходимых для получения разрешения на строительство эталонного объекта капитального строительства непроизводственного назначения</t>
  </si>
  <si>
    <t>Предельное количество этапов (процедур), необходимых для технологического присоединения (среднее количество процедур, необходимых для подключения к электросетям)</t>
  </si>
  <si>
    <t>Предельный срок подключения энергопринимающих устройств потребителей (до 150 кВт) с даты поступления заявки на технологическое присоединение потребителя электроэнергии к энергетическим сетям до дня подписания акта о технологическом присоединении потребителя электроэнергии к энергетическим сетям (среднее время подключения к электросетям)</t>
  </si>
  <si>
    <t>N п/п</t>
  </si>
  <si>
    <t>лет</t>
  </si>
  <si>
    <t>млн. руб.</t>
  </si>
  <si>
    <t>%</t>
  </si>
  <si>
    <t>руб.</t>
  </si>
  <si>
    <t>ед.</t>
  </si>
  <si>
    <t>% к пред. году</t>
  </si>
  <si>
    <t>Карелиястат</t>
  </si>
  <si>
    <t>Распоряжение Правительства РФ от 10.04.2014 N 570-р</t>
  </si>
  <si>
    <t>Распоряжение Правительства РФ от 10.04.2014 N 570-р, приказ Минэкономразвития РФ от 15.05.2014 N 266</t>
  </si>
  <si>
    <t>Указ Президента РФ от 07.05.2012 N 596</t>
  </si>
  <si>
    <t>Распоряжение Правительства РФ от 09.07.2014 N 1250-р</t>
  </si>
  <si>
    <t>Указ Президента РФ от 07.05.2012 N 597</t>
  </si>
  <si>
    <t>Указ Президента РФ от 07.05.2012 N 600</t>
  </si>
  <si>
    <t>наименование индикатора</t>
  </si>
  <si>
    <t>ед. изм.</t>
  </si>
  <si>
    <t>2016 год</t>
  </si>
  <si>
    <t>2017 год план</t>
  </si>
  <si>
    <t>в том числе</t>
  </si>
  <si>
    <t>вес индикатора</t>
  </si>
  <si>
    <t>ответственный исполнитель</t>
  </si>
  <si>
    <t>1 кв.</t>
  </si>
  <si>
    <t>1 п/г</t>
  </si>
  <si>
    <t>9 мес.</t>
  </si>
  <si>
    <t>год</t>
  </si>
  <si>
    <t>источник информации</t>
  </si>
  <si>
    <t>примечание</t>
  </si>
  <si>
    <t>Минстрой РК</t>
  </si>
  <si>
    <t>Государственный комитет Республики Карелия по дорожному хозяйству, транспорту и связи (ГК РК по транспорту)</t>
  </si>
  <si>
    <t>ГК РК по транспорту</t>
  </si>
  <si>
    <t>Государственный комитет Республики Карелия по ценам и тарифам (ГК РК по ценам)</t>
  </si>
  <si>
    <t>ГК РК по ценам</t>
  </si>
  <si>
    <t>х</t>
  </si>
  <si>
    <t>180 дней/1 год</t>
  </si>
  <si>
    <t>Объем бюджетных средств, привлеченных из федерального бюджета</t>
  </si>
  <si>
    <t>Годовой объем ввода жилья</t>
  </si>
  <si>
    <t>Площадь расселенного жилищного фонда</t>
  </si>
  <si>
    <t>Доля капитально отремонтированных многоквартирных домов</t>
  </si>
  <si>
    <t>млн.руб.</t>
  </si>
  <si>
    <t>тыс. кв. м</t>
  </si>
  <si>
    <t>Индекс цен на услуги по электроснабжению населения Республики Карелия к декабрю предыдущего года</t>
  </si>
  <si>
    <t>ГК РК по транспорту
МЭРП РК</t>
  </si>
  <si>
    <t>Удовлетворенность деятельностью государственных и муниципальных органов, уполномоченных на выдачу разрешений на строительство</t>
  </si>
  <si>
    <t>средний балл</t>
  </si>
  <si>
    <t>Среднемесячная номинальная начисленная заработная плата по виду деятельности "Строительство"</t>
  </si>
  <si>
    <t>Общая площадь жилых помещений, приходящаяся в среднем на 1 жителя Республики Карелия (обеспеченность жильем населения)</t>
  </si>
  <si>
    <t>кв. м</t>
  </si>
  <si>
    <t>Уровень износа коммунальной инфраструктуры</t>
  </si>
  <si>
    <t>Объем вводимой мощности субъектами энергетики</t>
  </si>
  <si>
    <t>МВА</t>
  </si>
  <si>
    <t>Объем выработанной электрической энергии субъектами энергетики</t>
  </si>
  <si>
    <t>млн. кВт.ч</t>
  </si>
  <si>
    <t>Доля потерь электрической энергии при ее передаче по распределительным сетям в общем объеме переданной электрической энергии</t>
  </si>
  <si>
    <t>Среднее время подключения к электросетям</t>
  </si>
  <si>
    <t>дни</t>
  </si>
  <si>
    <t>Среднее количество процедур при подключении к электросетям</t>
  </si>
  <si>
    <t>шт.</t>
  </si>
  <si>
    <t>млн. рублей</t>
  </si>
  <si>
    <t>Объем транспортных услуг населению</t>
  </si>
  <si>
    <t>Доля протяженности автомобильных дорог общего пользования регионального значения, соответствующих нормативным требованиям к транспортно-эксплуатационным показателям в республике</t>
  </si>
  <si>
    <t>Удовлетворенность населения информационной открытостью ГК РК по транспорту</t>
  </si>
  <si>
    <t>Количество действующих (организованных) маршрутов пригородного межмуниципального автобусного сообщения</t>
  </si>
  <si>
    <t>Указ Президента РФ от 21.08.2012 N 1199, постановление Правительства РФ от 03.11.2012 N 1142</t>
  </si>
  <si>
    <t>Объем инвестиций в основной капитал (без субъектов малого предпринимательства и объема инвестиций, не наблюдаемых прямыми статистическими методами) по виду деятельности "Производство прочей неметаллической минеральной продукции"</t>
  </si>
  <si>
    <t>в 1,6р.</t>
  </si>
  <si>
    <t>в 3,4р.</t>
  </si>
  <si>
    <t>Объем инвестиций в основной капитал (без субъектов малого предпринимательства и объема инвестиций, не наблюдаемых прямыми статистическими методами) по видам экономической деятельности "Обеспечение электрической энергией, газом и паром; кондиционирование воздуха (D)" и "Водоснабжение; водоотведение,организация сбора и утилизации отходов, деятельность по ликвидации загрязнений (Е)"</t>
  </si>
  <si>
    <t>Объем инвестиций в основной капитал (без субъектов малого предпринимательства и объема инвестиций, не наблюдаемых прямыми статистическими методами) по видам экономической деятельности "Транспортировка и хранение" и "Деятельность в области информации и связи"</t>
  </si>
  <si>
    <t>Количество сотрудников, прошедших обучение по программам государственно-частного партнерства (ГЧП)</t>
  </si>
  <si>
    <t>Количество высокопроизводительных рабочих мест по видам экономической деятельности "Обеспечение электрической энергией, газом и паром; кондиционирование воздуха (D)" и "Водоснабжение; водоотведение,организация сбора и утилизации отходов, деятельность по ликвидации загрязнений (Е)"</t>
  </si>
  <si>
    <t>Количество высокопроизводительных рабочих мест по видам экономической деятельности "Транспортировка и хранение" и "Деятельность в области информации и связи"</t>
  </si>
  <si>
    <t>Темп роста поступления налоговых доходов в консолидированный бюджет Республики Карелия, установленный Министерством финансов Республики Карелия (в процентах к уровню пред.года)</t>
  </si>
  <si>
    <t>Удельный вес численности высококвалифицированных работников в общей численности квалифицированных работников по виду экономической деятельности: производство и распределение электроэнергии, газа и воды</t>
  </si>
  <si>
    <t>Индекс производительности труда по виду деятельности "Транспортировка и хранение" (в процентах к предыдущему году)</t>
  </si>
  <si>
    <t>Соотношение фактически проведенных плановых проверок к количеству проверок, предусмотренных планом проведения проверок</t>
  </si>
  <si>
    <t>Объем инвестиций в рамках Адресной инвестиционной программы Республики Карелия</t>
  </si>
  <si>
    <t>Постановление Правительства РФ от 30.04.2014 № 401</t>
  </si>
  <si>
    <t>Постановления Госкомитета РК по ценам и тарифам</t>
  </si>
  <si>
    <t>Ежегодный план проведения плановых проверок, утвержденный прокуратурой РК</t>
  </si>
  <si>
    <t>в 3 р.</t>
  </si>
  <si>
    <t xml:space="preserve"> 1.2</t>
  </si>
  <si>
    <t xml:space="preserve"> 1.1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</si>
  <si>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</si>
  <si>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</si>
  <si>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</si>
  <si>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</si>
  <si>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</si>
  <si>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</si>
  <si>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</si>
  <si>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</si>
  <si>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</si>
  <si>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</si>
  <si>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</si>
  <si>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</si>
  <si>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</si>
  <si>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</si>
  <si>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</si>
  <si>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</si>
  <si>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</si>
  <si>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 xml:space="preserve"> 1.20</t>
  </si>
  <si>
    <t xml:space="preserve"> 1.21</t>
  </si>
  <si>
    <t xml:space="preserve"> 1.22</t>
  </si>
  <si>
    <t xml:space="preserve"> 1.23</t>
  </si>
  <si>
    <t xml:space="preserve"> 1.24</t>
  </si>
  <si>
    <t xml:space="preserve"> 1.25</t>
  </si>
  <si>
    <t xml:space="preserve"> 1.26</t>
  </si>
  <si>
    <t xml:space="preserve"> 1.27</t>
  </si>
  <si>
    <t xml:space="preserve"> 1.28</t>
  </si>
  <si>
    <t xml:space="preserve"> 1.29</t>
  </si>
  <si>
    <t xml:space="preserve"> 1.30</t>
  </si>
  <si>
    <t xml:space="preserve"> 1.31</t>
  </si>
  <si>
    <t xml:space="preserve"> 1.32</t>
  </si>
  <si>
    <t xml:space="preserve"> 1.33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</si>
  <si>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</si>
  <si>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</si>
  <si>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</si>
  <si>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</si>
  <si>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</si>
  <si>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</si>
  <si>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</si>
  <si>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</si>
  <si>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 xml:space="preserve"> 2.9</t>
  </si>
  <si>
    <t xml:space="preserve"> 2.10</t>
  </si>
  <si>
    <t xml:space="preserve"> 2.11</t>
  </si>
  <si>
    <t xml:space="preserve"> 3.1</t>
  </si>
  <si>
    <t xml:space="preserve"> 3.2</t>
  </si>
  <si>
    <t xml:space="preserve"> 3.3</t>
  </si>
  <si>
    <t>Министерство строительства, жилищно-коммунального хозяйства и энергетики Республики Карелия (Минстрой РК)</t>
  </si>
  <si>
    <t>Объем валового регионального продукта, всего</t>
  </si>
  <si>
    <t>млрд. руб.</t>
  </si>
  <si>
    <t>225,0*</t>
  </si>
  <si>
    <t>Министерство экономического развития и промышленности Республики Карелия (МЭРП РК)</t>
  </si>
  <si>
    <t>Федеральная служба государственной статистики (Росстат)</t>
  </si>
  <si>
    <t>Объем инвестиций в основной капитал по полному кругу хозяйствующих субъектов</t>
  </si>
  <si>
    <t>МЭРП РК</t>
  </si>
  <si>
    <t>Территориальный орган Федеральной службы государственной статистики по Республике Карелия (Карелиястат)</t>
  </si>
  <si>
    <t>Объем промышленного производства по видам экономической деятельности (В, С, Д, Е)</t>
  </si>
  <si>
    <t>Среднемесячная начисленная заработная плата наёмных работников в организациях, у индивидуальных предпринимателей и физических лиц (среднемесячный доход от трудовой деятельности)</t>
  </si>
  <si>
    <t>Росстат</t>
  </si>
  <si>
    <t>Позиция Республики Карелия в национальном рейтинге состояния инвестиционного климата в субъектах Российской Федерации</t>
  </si>
  <si>
    <t>место</t>
  </si>
  <si>
    <t> 45</t>
  </si>
  <si>
    <t>Агентство статегических инициатив</t>
  </si>
  <si>
    <t>Количество высокопроизводительных рабочих мест в целом по Республике Карелия</t>
  </si>
  <si>
    <t>тыс.ед.</t>
  </si>
  <si>
    <t>Отношение объема инвестиций в основной капитал к валовому региональному продукту (норма инвестирования в основной капитал)</t>
  </si>
  <si>
    <t>Подготовка предложений по реализации инвестиционного проекта на условиях государственно-частного партнерства</t>
  </si>
  <si>
    <t>Распоряжение Правительства РФ от 10.04.2014 N 570-р, Федеральный закон от 21.07.2005 N 115-ФЗ, Федеральный закон от 13.07.2015 N 224-ФЗ</t>
  </si>
  <si>
    <t>Индекс производительности труда (в процентах к предыдущему году)</t>
  </si>
  <si>
    <t>103,5*</t>
  </si>
  <si>
    <t>Коэффициент обновления основных фондов</t>
  </si>
  <si>
    <t>8*</t>
  </si>
  <si>
    <t>Реальные располагаемые денежные доходы населения в % к предыдущему году</t>
  </si>
  <si>
    <t>Указ Президента РФ от 21.08.2012 N 1199,
постановление Правительства РФ от 03.11.2012 N 1142</t>
  </si>
  <si>
    <t>Темп прироста реальной заработной платы по сравнению с предыдущим периодом</t>
  </si>
  <si>
    <t>Численность населения Республики Карелия</t>
  </si>
  <si>
    <t>тыс. чел.</t>
  </si>
  <si>
    <t>Уровень развития государственно-частного партнерства</t>
  </si>
  <si>
    <t>Центр развития государственно-частного партнерства</t>
  </si>
  <si>
    <t>Доля продукции высокотехнологичных и наукоемких отраслей экономики в валовом региональном продукте</t>
  </si>
  <si>
    <t>16,5*</t>
  </si>
  <si>
    <t>Оценка предпринимательским сообществом общих условий ведения предпринимательской деятельности в регионе</t>
  </si>
  <si>
    <t>баллы</t>
  </si>
  <si>
    <t>МЭРП РК или эксперты</t>
  </si>
  <si>
    <t>Оценка предпринимательским сообществом эффективности реализации программы поддержки малого и среднего предпринимательства</t>
  </si>
  <si>
    <t>Оборот продукции (услуг), производимой малыми предприятиями, в том числе микропредприятиями, и индивидуальными предпринимателями</t>
  </si>
  <si>
    <t>Прирост количества субъектов малого и среднего предпринимательства, осуществляющих деятельность на территории Республики Карелия</t>
  </si>
  <si>
    <t>Доля внутренних затрат на исследования и разработки в валовом региональном продукте</t>
  </si>
  <si>
    <t>0,50*</t>
  </si>
  <si>
    <t>Указ Президента РФ от 07.05.2012 N 599</t>
  </si>
  <si>
    <t>Доля граждан, имеющих доступ к получению государственных и муниципальных услуг по принципу "одного окна", в том числе в многофункциональных центрах предоставления государственных услуг</t>
  </si>
  <si>
    <t>Указ Президента РФ от 07.05.2012 N 601</t>
  </si>
  <si>
    <t>Среднее время ожидания в очереди при обращении заявителя в орган государственной власти Республики Карелия (орган местного самоуправления) для получения государственных (муниципальных) услуг</t>
  </si>
  <si>
    <t>мин.</t>
  </si>
  <si>
    <t>Доля граждан, использующих механизм получения государственных и муниципальных услуг в электронной форме</t>
  </si>
  <si>
    <t>Министерство финансов Республики Карелия (Минфин РК)</t>
  </si>
  <si>
    <t>Уровень общей безработицы (по методологии Международной организации труда)</t>
  </si>
  <si>
    <t>x</t>
  </si>
  <si>
    <t>Среднемесячная номинальная начисленная заработная плата одного работника по Республике Карелия</t>
  </si>
  <si>
    <t>тыс. руб.</t>
  </si>
  <si>
    <t>Объем средств федерального бюджета, выделяемых на финансирование подпрограммы «Развитие малого и среднего предпринимательства» государственной программы Республики Карелия «Экономическое развитие и инновационная экономика Республики Карелия»</t>
  </si>
  <si>
    <t>Объем средств федерального бюджета, выделяемых на финансирование мероприятий по курируемым отраслям и сферам деятельности</t>
  </si>
  <si>
    <t>Валовая продукция сельского хозяйства (выпуск продукции сельского хозяйства)</t>
  </si>
  <si>
    <t>Министерство сельского, рыбного и охотничьего хозяйства Республики Карелия (Минсельхоз РК)</t>
  </si>
  <si>
    <t>Объём производства (выращивания) объектов аквакультуры</t>
  </si>
  <si>
    <t>тыс. тонн</t>
  </si>
  <si>
    <t>Минсельхоз РК</t>
  </si>
  <si>
    <t>Среднемесячная номинальная начисленная заработная плата работников в сельском хозяйстве</t>
  </si>
  <si>
    <t>Объем инвестиций в основной капитал (без субъектов малого предпринимательства и объема инвестиций, не наблюдаемых прямыми статистическими методами) по видам деятельности ("сельское хозяйство", "рыболовство, рыбоводство", производство пищевых продуктов, включая напитки")</t>
  </si>
  <si>
    <t>Индекс производительности труда в сельском хозяйстве (в процентах к предыдущему году)</t>
  </si>
  <si>
    <t>Количество высокопроизводительных рабочих мест в сельском хозяйстве</t>
  </si>
  <si>
    <t>Количество высокопроизводительных рабочих мест - в рыболовстве, рыбоводстве</t>
  </si>
  <si>
    <t>Объем поступления платежей (сборов) за пользование объектами животного мира</t>
  </si>
  <si>
    <t>Минфин РК</t>
  </si>
  <si>
    <t>Количество дополнительно введенных (созданных) рабочих мест в сельском и рыбном хозяйстве, производстве пищевых продуктов, включая напитки, и табака</t>
  </si>
  <si>
    <t>Темп роста поступления налоговых доходов  в консолидированный бюджет Республики Карелия, установленный Министерством финансов Республики Карелия, к их фактическому поступлению в 2016 году (по видам экономической деятельности "растениеводство и животноводство, охота и предоставление соответсвующих услуг в этих областях"</t>
  </si>
  <si>
    <t>Темп роста поступления налоговых доходов  в консолидированный бюджет Республики Карелия, установленный Министерством финансов Республики Карелия, к их фактическому поступлению в 2016 году (по виду экономической деятельности "производство пищевых продуктов")</t>
  </si>
  <si>
    <t>Производство молока в сельскохозяйственных организациях, крестьянских (фермерских) хозяйствах, включая индивидуальных предпринимателей</t>
  </si>
  <si>
    <t>Реализация молока на переработку сельскохозяйственными организациями</t>
  </si>
  <si>
    <t xml:space="preserve">Валовой сбор картофеля в сельскохозяйственных организациях, крестьянских (фермерских) хозяйствах, включая индивидуальных предпринимателей </t>
  </si>
  <si>
    <t xml:space="preserve">Валовой сбор овощей открытого грунта в сельскохозяйственных организациях, крестьянских (фермерских) хозяйствах, включая индивидуальных предпринимателей </t>
  </si>
  <si>
    <t>Доля площади  земель лесного фонда, переданных в пользование, в общей  площади земель лесного фонда</t>
  </si>
  <si>
    <t>Министерство по природопользованию и экологии Республики Карелия (Минприроды РК)</t>
  </si>
  <si>
    <t>Минприроды РК</t>
  </si>
  <si>
    <t>Доля лицензий, реализуемых без нарушения пользователями недр существенных условий лицензии, в общем количестве лицензий</t>
  </si>
  <si>
    <t>Доля площади Республики Карелия, занятой особо охраняемыми природными территориями (ООПТ) регионального значения, в общей площади Республики Карелия</t>
  </si>
  <si>
    <t>Доля водопользователей, осуществляющих использование водных объектов на основании узаконенных прав пользования водными объектами, к общему числу водопользователей.</t>
  </si>
  <si>
    <t>тыс.куб.м</t>
  </si>
  <si>
    <t>Производство щебня и гравия</t>
  </si>
  <si>
    <t>Производство древесины необработанной</t>
  </si>
  <si>
    <t>тыс.куб.м.</t>
  </si>
  <si>
    <t>Ежегодный прирост неналоговых доходов бюджета Республики Карелия от продажи и сдачи в аренду земельных участков, государственная собственность на которые не разграничена, к уровню предыдущего года</t>
  </si>
  <si>
    <t>Государственный комитет Республики Карелия по управлению государственным имуществом и организации закупок (ГК РК по имуществу)</t>
  </si>
  <si>
    <t>Ежегодный прирост неналоговых доходов бюджета Республики Карелия от продажи и сдачи в аренду государственного имущества Республики Карелия, к уровню предыдущего года</t>
  </si>
  <si>
    <t>ГК РК по имуществу</t>
  </si>
  <si>
    <t>Ежегодный прирост неналоговых доходов бюджета Республики Карелия от продажи и сдачи в аренду земельных участков, находящихся в собственности Республики Карелия, к уровню предыдущего года</t>
  </si>
  <si>
    <t>Экономия бюджетных средств по государственным контрактам и договорам бюджетных учреждений, заключенным по итогам закупок, осуществленных конкурентными способами (доля в % разницы между начальной (максимальной) ценой контракта и суммой заключенных контрактов (договоров) по отношению к запланированной начальной (максимальной) цене контракта)</t>
  </si>
  <si>
    <t>Доля закупок у субъектов малого предпринимательства, социально ориентированных некоммерческих организаций от совокупного годового объема закупок, рассчитанного с учетом части 1.1 статьи 30 Закона № 44-ФЗ</t>
  </si>
  <si>
    <t>Заболеваемость животных, болезнями, общими для человека и животных, на 100 тыс. животных</t>
  </si>
  <si>
    <t>Управление ветеринарии Республики Карелия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</si>
  <si>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</si>
  <si>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</si>
  <si>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</si>
  <si>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</si>
  <si>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</si>
  <si>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</si>
  <si>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</si>
  <si>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</si>
  <si>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 xml:space="preserve"> 4.9</t>
  </si>
  <si>
    <t xml:space="preserve"> 4.10</t>
  </si>
  <si>
    <t xml:space="preserve"> 4.11</t>
  </si>
  <si>
    <t xml:space="preserve"> 4.12</t>
  </si>
  <si>
    <t xml:space="preserve"> 4.13</t>
  </si>
  <si>
    <t xml:space="preserve"> 4.14</t>
  </si>
  <si>
    <t xml:space="preserve"> 4.15</t>
  </si>
  <si>
    <t xml:space="preserve"> 4.16</t>
  </si>
  <si>
    <t xml:space="preserve"> 4.17</t>
  </si>
  <si>
    <t xml:space="preserve"> 4.18</t>
  </si>
  <si>
    <t xml:space="preserve"> 4.19</t>
  </si>
  <si>
    <t xml:space="preserve"> 4.20</t>
  </si>
  <si>
    <t xml:space="preserve"> 4.21</t>
  </si>
  <si>
    <t xml:space="preserve"> 4.22</t>
  </si>
  <si>
    <t xml:space="preserve"> 4.23</t>
  </si>
  <si>
    <t xml:space="preserve"> 4.24</t>
  </si>
  <si>
    <t xml:space="preserve"> 4.25</t>
  </si>
  <si>
    <t xml:space="preserve"> 4.26</t>
  </si>
  <si>
    <t xml:space="preserve"> 4.27</t>
  </si>
  <si>
    <t xml:space="preserve"> 4.28</t>
  </si>
  <si>
    <t xml:space="preserve"> 5.1</t>
  </si>
  <si>
    <t xml:space="preserve"> 5.2</t>
  </si>
  <si>
    <t xml:space="preserve"> 5.3</t>
  </si>
  <si>
    <t xml:space="preserve"> 5.4</t>
  </si>
  <si>
    <t xml:space="preserve"> 5.5</t>
  </si>
  <si>
    <t xml:space="preserve"> 5.6</t>
  </si>
  <si>
    <t xml:space="preserve"> 5.7</t>
  </si>
  <si>
    <t xml:space="preserve"> 5.8</t>
  </si>
  <si>
    <t xml:space="preserve"> 5.9</t>
  </si>
  <si>
    <t xml:space="preserve"> 5.10</t>
  </si>
  <si>
    <t xml:space="preserve"> 5.11</t>
  </si>
  <si>
    <t xml:space="preserve"> 5.12</t>
  </si>
  <si>
    <t xml:space="preserve"> 5.13</t>
  </si>
  <si>
    <t xml:space="preserve"> 5.14</t>
  </si>
  <si>
    <t xml:space="preserve"> 5.15</t>
  </si>
  <si>
    <t xml:space="preserve"> 5.16</t>
  </si>
  <si>
    <t xml:space="preserve"> 5.17</t>
  </si>
  <si>
    <t xml:space="preserve"> 6.1</t>
  </si>
  <si>
    <t xml:space="preserve"> 6.2</t>
  </si>
  <si>
    <t xml:space="preserve"> 6.3</t>
  </si>
  <si>
    <t xml:space="preserve"> 6.4</t>
  </si>
  <si>
    <t xml:space="preserve"> 6.5</t>
  </si>
  <si>
    <t xml:space="preserve"> 6.6</t>
  </si>
  <si>
    <t xml:space="preserve"> 6.7</t>
  </si>
  <si>
    <t xml:space="preserve"> 6.8</t>
  </si>
  <si>
    <t xml:space="preserve"> 6.9</t>
  </si>
  <si>
    <t xml:space="preserve"> 7.1</t>
  </si>
  <si>
    <t xml:space="preserve"> 7.2</t>
  </si>
  <si>
    <t xml:space="preserve"> 7.3</t>
  </si>
  <si>
    <t xml:space="preserve"> 7.4</t>
  </si>
  <si>
    <t xml:space="preserve"> 7.5</t>
  </si>
  <si>
    <t xml:space="preserve"> 7.6</t>
  </si>
  <si>
    <t xml:space="preserve"> 8.1</t>
  </si>
  <si>
    <t xml:space="preserve"> * - оценка Министерства экономического развития и промышленности Республики Карелия </t>
  </si>
  <si>
    <t>Ожидаемая продолжительность жизни при рождении</t>
  </si>
  <si>
    <t>заместитель Премьер-министра Правительства Республики Карелия Л.А. Подсадник</t>
  </si>
  <si>
    <t>Указ Президента РФ от 28.12.2012 N 1199, Указ Президента РФ от 07.05.2012 N 606</t>
  </si>
  <si>
    <t>Объем инвестиций в основной капитал (без субъектов малого предпринимательства и объема инвестиций, не наблюдаемых прямыми статистическими методами) по виду деятельности "Деятельность в области здравоохранения"</t>
  </si>
  <si>
    <t>Министерство здравоохранения Республики Карелия (Минздрав РК)</t>
  </si>
  <si>
    <t>Минздрав РК</t>
  </si>
  <si>
    <t>Среднемесячная номинальная начисленная заработная плата работников государственных (муниципальных) организаций здравоохранения</t>
  </si>
  <si>
    <t>Количество гражданских служащих Минздрава РК, повысивших квалификацию по вопросам государственно-частного партнерства</t>
  </si>
  <si>
    <t>Коэффициент младенческой смертности (число умерших в возрасте до одного года на 1 тыс. родившихся живыми)</t>
  </si>
  <si>
    <t>число умер. на 1 тыс. родившихся живыми</t>
  </si>
  <si>
    <t>Указ Президента РФ от 07.05.2012 N 598</t>
  </si>
  <si>
    <t>Смертность населения (без показателя смертности от внешних причин), умерших на 100 тыс. чел. населения</t>
  </si>
  <si>
    <t>число умерших на 100 тыс. чел.</t>
  </si>
  <si>
    <t>Указ Президента РФ от 21.08.2012 N 1199</t>
  </si>
  <si>
    <t>Коэффициент смертности населения от болезней системы кровообращения (в расчете на 100 тыс. населения)</t>
  </si>
  <si>
    <t>случаев на 100 тыс. нас.</t>
  </si>
  <si>
    <t>Коэффициент смертности населения в результате дорожно-транспортных происшествий (в расчете на 100 тыс. населения)</t>
  </si>
  <si>
    <t>Постановление ПРФ от 15.04.2014 N 294, постановление РФ от 03.11.2012 N 1142</t>
  </si>
  <si>
    <t>Смертность от новообразований (в том числе злокачественных) (в расчете на 100 тыс. населения)</t>
  </si>
  <si>
    <t>Смертность от туберкулеза (в расчете на 100 тыс. населения)</t>
  </si>
  <si>
    <t>Смертность населения в трудоспособном возрасте (в расчете на 100 тыс. населения соотв.возраста)</t>
  </si>
  <si>
    <t>случаев на 100 тыс. нас. соотв.возраста</t>
  </si>
  <si>
    <t>Доля выездов бригад скорой медицинской помощи со временем доезда до больного менее 20 минут</t>
  </si>
  <si>
    <t>постановление Правительства РК от 09.04.2015 №118-П</t>
  </si>
  <si>
    <t xml:space="preserve">Среднее время ожидания пациентом приема врача </t>
  </si>
  <si>
    <t>минут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</si>
  <si>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условия для предоставления медицинских услуг),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Карелия</t>
  </si>
  <si>
    <t>Указ Президента РФ от 07.05.2012 N 597, постановление ПРФ от 14.09.2015 N 973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</si>
  <si>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Карелия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</si>
  <si>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Карелия</t>
  </si>
  <si>
    <t>Удельный вес численности высококвалифицированных работников от числа квалифицированных работников по виду экономической деятельности "Здравоохранение и предоставление социальных услуг"</t>
  </si>
  <si>
    <t>Минздрав РК 
и 
Министерство социальной защиты, труда и занятости Республики Карелия (Минсоцтруд РК)</t>
  </si>
  <si>
    <t>Количество высокопроизводительных рабочих мест - здравоохранение и предоставление социальных услуг</t>
  </si>
  <si>
    <t>Минздрав РК
и
Минсоцтруд РК</t>
  </si>
  <si>
    <t xml:space="preserve">Уровень удовлетворенности граждан качеством предоставления государственных и муниципальных услуг </t>
  </si>
  <si>
    <t>Объем средств федерального бюджета, выделяемых на финансирование мероприятий в сфере здравоохранения</t>
  </si>
  <si>
    <t>Минобразования РК</t>
  </si>
  <si>
    <t>Увеличение стоимости основных средств общеобразовательных организаций за счет внебюджетных источников финансирования</t>
  </si>
  <si>
    <t>тыс.руб.</t>
  </si>
  <si>
    <t>Среднемесячная номинальная начисленная заработная плата одного работника по полному кругу организаций по виду деятельности "Образование"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</si>
  <si>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</si>
  <si>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Минобразования РФ</t>
  </si>
  <si>
    <t xml:space="preserve">Доля учителей общеобразовательных организаций, которым при прохождении аттестации присвоена первая или высшая категория, в общей численности учителей общеобразовательных организаций
</t>
  </si>
  <si>
    <t>Обеспечение детей дошкольного возраста местами в дошкольных образовательных организациях (количество мест на 1000 детей)</t>
  </si>
  <si>
    <t>мест</t>
  </si>
  <si>
    <t>Указ Президента РФ от 28.08.2012 N 1199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</si>
  <si>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Карелия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</si>
  <si>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</si>
  <si>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Отношение средней заработной платы педагогических работников образовательных организаций общего образования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Карелия</t>
  </si>
  <si>
    <t>Отношение средней заработной платы педагогических работников организаций дополнительного образования к среднемесячной заработной плате учителей по Республике Карелия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</si>
  <si>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</t>
  </si>
  <si>
    <t>Отношение средней заработной платы преподавателей и мастеров производственного обучения образовательных организаций начального и среднего профессионального образования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Карелия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</si>
  <si>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</si>
  <si>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Администрация Главы Республики Карелия</t>
  </si>
  <si>
    <t>Указ Президента РФ от 28.04.2008 N 607</t>
  </si>
  <si>
    <t xml:space="preserve">Доля выпускников профессиональных образовательных организаций Республики Карелия очной формы обучения, трудоустроившихся в течение одного года после окончания обучения по полученной специальности (профессии), в общем числе выпускников профессиональных образовательных организаций Республики Карелия очной формы обучения </t>
  </si>
  <si>
    <t>Объем инвестиций в основной капитал (без субъектов малого предпринимательства и объема инвестиций, не наблюдаемых прямыми статистическими методами) по виду деятельности «Деятельность в сфере культуры» без бюджетных средств</t>
  </si>
  <si>
    <t>Министерство культуры Республики Карелия (Минкультуры РК)</t>
  </si>
  <si>
    <t>Минкультуры РК</t>
  </si>
  <si>
    <t>Средняя заработная плата работников учреждений культуры и искусства</t>
  </si>
  <si>
    <t>Соотношение посещаемости населением платных культурно-досуговых мероприятий, проводимых государственными (муниципальными) учреждениями культуры, к общему населению</t>
  </si>
  <si>
    <t>Количество высокопроизводительных рабочих мест - гостиницы и рестораны</t>
  </si>
  <si>
    <t>Количество лиц, работающих в туристских фирмах и коллективных средствах размещения</t>
  </si>
  <si>
    <t>чел.</t>
  </si>
  <si>
    <t>Объем оказанных населению платных туристских услуг, услуг гостиниц и аналогичных средств размещения</t>
  </si>
  <si>
    <t>Доля детей, привлекаемых к участию в творческих мероприятиях, от общего числа детей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</si>
  <si>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Карелия</t>
  </si>
  <si>
    <t>Удельный вес численности высококвалифицированных работников от числа квалифицированных работников по виду экономической деятельности "Гостиницы и рестораны"</t>
  </si>
  <si>
    <t>Количество высокопроизводительных рабочих мест - деятельность по организации отдыха и развлечений, культуры и спорта</t>
  </si>
  <si>
    <t>Минкультуры РК
и
Министерство по делам молодежи, физической культуре и спорту Республики Карелия (Минспорт РК)</t>
  </si>
  <si>
    <t>Прирост количества выставочных проектов, осуществляемых в Республике Карелия (относительно уровня 2011 года)</t>
  </si>
  <si>
    <t>Прирост к базовому уровню учреждений (2013 год), в отношении которых были проведены мероприятия по улучшению материально-технической базы</t>
  </si>
  <si>
    <t>Объем средств федерального бюджета, выделяемый на финансирование мероприятий по курируемым отраслям и сферам деятельности</t>
  </si>
  <si>
    <t>Объем инвестиций в основной капитал (без субъектов малого предпринимательства и объема инвестиций, не наблюдаемых прямыми статистическими методами) по виду деятельности "Деятельность в сфере спорта"</t>
  </si>
  <si>
    <t>Минспорт РК</t>
  </si>
  <si>
    <t>Доля населения, систематически занимающегося физической культурой и спортом, в численности населения от 3 до 79 лет</t>
  </si>
  <si>
    <t>Уровень зарегистрированной безработицы (среднегодовой)</t>
  </si>
  <si>
    <t>Минсоцтруд РК</t>
  </si>
  <si>
    <t>Указ Президента РФ от 21.08.2012 N 1199, распоряжение Правительства РФ от 10.04.2014 N 570-р</t>
  </si>
  <si>
    <t>Подготовка проектов по реализации инвестиционного проекта на условиях государственно-частного партнерства и привлечение внебюджетных средств на развитие учреждений</t>
  </si>
  <si>
    <t>Среднемесячная номинальная начисленная заработная плата работников государственных учреждений, подведомственных Минсоцтруду РК</t>
  </si>
  <si>
    <t>Удельный вес численности высококвалифицированных работников в общей численности квалифицированных работников</t>
  </si>
  <si>
    <t>Указ Президента РФ от 07.05.2012 N 597, распоряжение Правительства РФ от 10.04.2014 N 570-р</t>
  </si>
  <si>
    <t>Профессиональная подготовка, переподготовка и повышение квалификации женщин в период отпуска по уходу за ребенком до достижения им возраста трех лет</t>
  </si>
  <si>
    <t>Указ Президента РФ от 07.05.2012 N 606</t>
  </si>
  <si>
    <t>Доля занятого населения в возрасте от 25 до 65 лет, прошедшего повышение квалификации и (или) профессиональную подготовку, в общей численности занятого в области экономики населения этой возрастной группы</t>
  </si>
  <si>
    <t>Отношение средней заработной платы педагогических работников образовательных, медицинских организаций или организаций, оказывающих социальные услуги детям-сиротам и детям, оставшимся без попечения родителей,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Карелия</t>
  </si>
  <si>
    <t>Министерство образования Республики Карелия (Минобразования РК)</t>
  </si>
  <si>
    <t>Указ Президента РФ от 28.12.2012 N 1688, постановление ПРФ от 14.09.2015 N 973</t>
  </si>
  <si>
    <t>Отношение средней заработной платы социальных работников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Карелия</t>
  </si>
  <si>
    <t>Суммарный коэффициент рождаемости (число детей, рожденных одной женщиной на протяжении всего репродуктивного периода)</t>
  </si>
  <si>
    <t>Указ Правительства РФ от 07.05.2012 N 606</t>
  </si>
  <si>
    <t>Доля детей, оставшихся без попечения родителей, всего, в том числе переданных неродственникам (в приемные семьи, на усыновление (удочерение), под опеку (попечительство)),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</si>
  <si>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Указ Президента РФ от 21.08.2012 N 1199, Указ Президента РФ от 28.12.2012 N 1688</t>
  </si>
  <si>
    <t>Количество оборудованных (оснащенных) рабочих мест для трудоустройства инвалидов</t>
  </si>
  <si>
    <t>Указ Правительства РФ от 07.05.2012 N 597</t>
  </si>
  <si>
    <t>Уровень удовлетворенности граждан качеством предоставления государственных услуг в области содействия занятости населения</t>
  </si>
  <si>
    <t>Уровень удовлетворенности граждан качеством предоставления услуг в области социального обслуживания населения</t>
  </si>
  <si>
    <t xml:space="preserve"> 9.1</t>
  </si>
  <si>
    <t xml:space="preserve"> 10.1</t>
  </si>
  <si>
    <t xml:space="preserve"> 10.2</t>
  </si>
  <si>
    <t xml:space="preserve"> 10.3</t>
  </si>
  <si>
    <t xml:space="preserve"> 10.4</t>
  </si>
  <si>
    <t xml:space="preserve"> 10.5</t>
  </si>
  <si>
    <t xml:space="preserve"> 10.6</t>
  </si>
  <si>
    <t xml:space="preserve"> 10.7</t>
  </si>
  <si>
    <t xml:space="preserve"> 10.8</t>
  </si>
  <si>
    <t xml:space="preserve"> 10.9</t>
  </si>
  <si>
    <t xml:space="preserve"> 10.10</t>
  </si>
  <si>
    <t xml:space="preserve"> 10.11</t>
  </si>
  <si>
    <t xml:space="preserve"> 10.12</t>
  </si>
  <si>
    <t xml:space="preserve"> 10.13</t>
  </si>
  <si>
    <t xml:space="preserve"> 10.14</t>
  </si>
  <si>
    <t xml:space="preserve"> 10.15</t>
  </si>
  <si>
    <t xml:space="preserve"> 10.16</t>
  </si>
  <si>
    <t xml:space="preserve"> 10.17</t>
  </si>
  <si>
    <t xml:space="preserve"> 10.18</t>
  </si>
  <si>
    <t xml:space="preserve"> 10.19</t>
  </si>
  <si>
    <t xml:space="preserve"> 11.1</t>
  </si>
  <si>
    <t xml:space="preserve"> 11.2</t>
  </si>
  <si>
    <t xml:space="preserve"> 11.3</t>
  </si>
  <si>
    <t xml:space="preserve"> 11.4</t>
  </si>
  <si>
    <t xml:space="preserve"> 11.5</t>
  </si>
  <si>
    <t xml:space="preserve"> 11.6</t>
  </si>
  <si>
    <t xml:space="preserve"> 11.7</t>
  </si>
  <si>
    <t xml:space="preserve"> 11.8</t>
  </si>
  <si>
    <t xml:space="preserve"> 11.9</t>
  </si>
  <si>
    <t xml:space="preserve"> 11.10</t>
  </si>
  <si>
    <t xml:space="preserve"> 11.11</t>
  </si>
  <si>
    <t xml:space="preserve"> 11.12</t>
  </si>
  <si>
    <t xml:space="preserve"> 11.13</t>
  </si>
  <si>
    <t xml:space="preserve"> 11.14</t>
  </si>
  <si>
    <t xml:space="preserve"> 11.15</t>
  </si>
  <si>
    <t xml:space="preserve"> 11.16</t>
  </si>
  <si>
    <t xml:space="preserve"> 12.1</t>
  </si>
  <si>
    <t xml:space="preserve"> 12.2</t>
  </si>
  <si>
    <t xml:space="preserve"> 12.3</t>
  </si>
  <si>
    <t xml:space="preserve"> 12.4</t>
  </si>
  <si>
    <t xml:space="preserve"> 12.5</t>
  </si>
  <si>
    <t xml:space="preserve"> 12.6</t>
  </si>
  <si>
    <t xml:space="preserve"> 12.7</t>
  </si>
  <si>
    <t xml:space="preserve"> 12.8</t>
  </si>
  <si>
    <t xml:space="preserve"> 12.9</t>
  </si>
  <si>
    <t xml:space="preserve"> 12.10</t>
  </si>
  <si>
    <t xml:space="preserve"> 12.11</t>
  </si>
  <si>
    <t xml:space="preserve"> 12.12</t>
  </si>
  <si>
    <t xml:space="preserve"> 12.13</t>
  </si>
  <si>
    <t xml:space="preserve"> 12.14</t>
  </si>
  <si>
    <t xml:space="preserve"> 12.15</t>
  </si>
  <si>
    <t xml:space="preserve"> 12.16</t>
  </si>
  <si>
    <t xml:space="preserve"> 13.1</t>
  </si>
  <si>
    <t xml:space="preserve"> 13.2</t>
  </si>
  <si>
    <t xml:space="preserve"> 13.3</t>
  </si>
  <si>
    <t xml:space="preserve"> 13.4</t>
  </si>
  <si>
    <t xml:space="preserve"> 14.1</t>
  </si>
  <si>
    <t xml:space="preserve"> 14.2</t>
  </si>
  <si>
    <t xml:space="preserve"> 14.3</t>
  </si>
  <si>
    <t xml:space="preserve"> 14.4</t>
  </si>
  <si>
    <t xml:space="preserve"> 14.5</t>
  </si>
  <si>
    <t xml:space="preserve"> 14.6</t>
  </si>
  <si>
    <t xml:space="preserve"> 14.7</t>
  </si>
  <si>
    <t xml:space="preserve"> 14.8</t>
  </si>
  <si>
    <t xml:space="preserve"> 14.9</t>
  </si>
  <si>
    <t xml:space="preserve"> 14.10</t>
  </si>
  <si>
    <t xml:space="preserve"> 14.11</t>
  </si>
  <si>
    <t xml:space="preserve"> 14.12</t>
  </si>
  <si>
    <t xml:space="preserve"> 14.13</t>
  </si>
  <si>
    <t xml:space="preserve"> 14.14</t>
  </si>
  <si>
    <t>Доля граждан, положительно оценивающих состояние межнациональных отношений</t>
  </si>
  <si>
    <t>Министерство Республики Карелия по вопросам национальной политики, связям с общественными и религиозными объединениями (Миннац РК)</t>
  </si>
  <si>
    <t>Миннац РК</t>
  </si>
  <si>
    <t>Постановление Правительства РФ от 03.11.2012 N 1142</t>
  </si>
  <si>
    <t>Субсидия (иной межбюджетный трансферт) на поддержку экономического и социального развития коренных малочисленных народов Севера, Сибири и Дальнего Востока Российской Федерации</t>
  </si>
  <si>
    <t>Доля населения Республики Карелия, охваченная защитными противопожарными мероприятиями
(первоначальный вариант: Доля населения Республики Карелия, охваченная защитными мероприятиями гражданской обороны и защиты от чрезвычайных ситуаций)</t>
  </si>
  <si>
    <t>Государственный комитет Республики Карелия по обеспечению жизнедеятельности и безопасности населения (ГК РК по ОЖиБН)</t>
  </si>
  <si>
    <t>ГК РК по ОЖиБН</t>
  </si>
  <si>
    <t>Обеспеченность Республики Карелия современной техникой поиска и спасения людей в труднодоступной местности, средствами предупреждения и защиты от ЧС</t>
  </si>
  <si>
    <t>Доля гражданских служащих, прошедших повышение квалификации, профессиональную переподготовку от общей численности гражданских служащих Республики Карелия</t>
  </si>
  <si>
    <t>Доля муниципальных служащих, прошедших повышение квалификации, профессиональную переподготовку от общей численности гражданских служащих Республики Карелия</t>
  </si>
  <si>
    <t>Оценка населением деятельности органов исполнительной власти субъектов Российской Федерации</t>
  </si>
  <si>
    <t>ФСО России</t>
  </si>
  <si>
    <t>Уровень удовлетворенности населения деятельностью органов местного самоуправления</t>
  </si>
  <si>
    <t>% от числа респондентов</t>
  </si>
  <si>
    <t>Данные социологического опроса населения</t>
  </si>
  <si>
    <t>Удельный вес проектов, реализованных в соответствии с постановлением Правительства Республики Карелия от 4 апреля 2014 года № 86-П "Об утверждении Порядка проведения конкурсного отбора проектов для предоставления субсидий на поддержку местных инициатив граждан, проживающих в муниципальных образованиях в Республике Карелия", в общем числе запланированных проектов</t>
  </si>
  <si>
    <t>Удельный вес реализованных мероприятий по подготовке Дня Республики Карелия и его празднованию в общем числе запланированных мероприятий</t>
  </si>
  <si>
    <t xml:space="preserve">Доля органов исполнительной власти Республики Карелия, оказывающих государственные услуги, органов местного самоуправления, подключенных к системе межведомственного электронного взаимодействия </t>
  </si>
  <si>
    <t xml:space="preserve">Доля органов исполнительной власти Республики Карелия, использующих систему электронного документооборота с применением электронной подписи </t>
  </si>
  <si>
    <t>Отношение объема государственного долга Республики Карелия к общему годовому объему доходов республиканского бюджета без учета безвозмездных поступлений в отчетном финансовом году</t>
  </si>
  <si>
    <t>Объем налоговых и неналоговых доходов консолидированного бюджета Республики Карелия</t>
  </si>
  <si>
    <t>Минфин РК, главные администраторы доходов</t>
  </si>
  <si>
    <t>Количество зарегистрированных актов гражданского состояния</t>
  </si>
  <si>
    <t>Управление записи актов гражданского состояния Республики Карелия (ЗАГС)</t>
  </si>
  <si>
    <t>ЗАГС</t>
  </si>
  <si>
    <t>Количество совершенных юридически значимых действий</t>
  </si>
  <si>
    <t>Доля предписаний об устранении нарушений законодательства Российской Федерации, внесенных Управлением Министерства юстиции Российской Федерации по Республике Карелия, в общем количестве проведенных проверок за отчетный период</t>
  </si>
  <si>
    <t>Уровень удовлетворенности населения услугами в сфере государственной регистрации актов гражданского состояния (процент числа опрошенных)</t>
  </si>
  <si>
    <t xml:space="preserve"> 15.1</t>
  </si>
  <si>
    <t xml:space="preserve"> 15.2</t>
  </si>
  <si>
    <t xml:space="preserve"> 16.1</t>
  </si>
  <si>
    <t xml:space="preserve"> 16.2</t>
  </si>
  <si>
    <t xml:space="preserve"> 17.1</t>
  </si>
  <si>
    <t xml:space="preserve"> 17.2</t>
  </si>
  <si>
    <t xml:space="preserve"> 17.3</t>
  </si>
  <si>
    <t xml:space="preserve"> 17.4</t>
  </si>
  <si>
    <t xml:space="preserve"> 17.5</t>
  </si>
  <si>
    <t xml:space="preserve"> 17.6</t>
  </si>
  <si>
    <t xml:space="preserve"> 17.7</t>
  </si>
  <si>
    <t xml:space="preserve"> 17.8</t>
  </si>
  <si>
    <t xml:space="preserve"> 18.1</t>
  </si>
  <si>
    <t xml:space="preserve"> 18.2</t>
  </si>
  <si>
    <t xml:space="preserve"> 19.1</t>
  </si>
  <si>
    <t xml:space="preserve"> 19.2</t>
  </si>
  <si>
    <t xml:space="preserve"> 19.3</t>
  </si>
  <si>
    <t xml:space="preserve"> 19.4</t>
  </si>
  <si>
    <t>Доля проверок в рамках лицензионного контроля, проведенных в установленные сроки, по отношению к общему количеству проверок, проведенных в рамках осуществления лицензионного контроля</t>
  </si>
  <si>
    <t>Государственная жилищная инспекция Республики Карелия
(ГЖИ)</t>
  </si>
  <si>
    <t>ГЖИ</t>
  </si>
  <si>
    <t>Доля исполненных предписаний, выданных органами государственного жилищного надзора в связи с выявленными нарушениями лицензионных требований и срок исполнения которых приходится на отчетный период в соотношении с общим количеством выданных предписаний в рамках лицензионного контроля со сроком исполнения на отчетный период</t>
  </si>
  <si>
    <t>Доля судебных решений, вступивших в законную силу по результатам рассмотрения заявлений управляющих организаций об оспаривании результатов проверок, проведенных в ходе осуществления лицензионного контроля, которыми была подтверждена законность решений, принятых органами государственного жилищного надзора по отношению к общему количеству судебных решений, вступивших в законную силу по результатам рассмотрения заявлений управляющих организаций об оспаривании результатов проверок, проведенных в ходе осуществления лицензионного контроля</t>
  </si>
  <si>
    <t>Доля отмененных результатов проверок, проведенных в ходе осуществления лицензионного контроля, по отношению к общему количеству оспоренных в установленном порядке результатов проверок</t>
  </si>
  <si>
    <t>Доля проверок в рамках жилищного надзора, проведенных в установленные сроки, по отношению к общему количеству проверок, проведенных в рамках осуществления жилищного надзора</t>
  </si>
  <si>
    <t>Количество исполненных предписаний, выданных органами государственного жилищного надзора в связи с выявленными нарушениями жилищного надзора и срок исполнения которых приходится на отчетный период в соотношении с общим количеством выданных предписаний в рамках жилищного надзора со сроком исполнения на отчетный период</t>
  </si>
  <si>
    <t>Доля судебных решений, вступившихв законную силу по результатам рассмотрения заявлений граждан и организаций, за исключением управляющих организаций, об оспаривании результатов проверок, проведенных в ходе осуществления жилищного надзора, которыми была подтверждена законность решений, принятых органами государственного жилищного надзора по отношению к общему количеству судебных решений, вступивших в законную силу по результатам рассмотрения заявлений граждан и организаций, за исключением управляющих организаций об оспаривании результатов проверок, проведенных в ходе осуществленияжилищного надзора</t>
  </si>
  <si>
    <t>Доля отмененных результатов проверок, проведенных в ходе осуществления жилищного надзора по отношению к общему количеству оспоренных в установленном порядке результатов проверок</t>
  </si>
  <si>
    <t xml:space="preserve">Наличие на территории субъекта РФ МКД, по которым не избраны в установленные сроки и порядке способ управления или органом местного самоуправления не проведены открытые конкурсы по отбору управляющей организации
</t>
  </si>
  <si>
    <t>Количество публичных мероприятий, проведенных руководством ГЖИ, приходящихся на 10 тыс. человек населения субъекта Российской Федерации</t>
  </si>
  <si>
    <t>Количество представленных руководством органа государственного жилищного надзора докладов на Общественном совете субъекта Российской Федерации в сфере жилищно- коммунального хозяйства</t>
  </si>
  <si>
    <t>Наличие горячей линии органа государственного жилищного надзора</t>
  </si>
  <si>
    <t>Соответствие сайта органа государственного жилищного надзора разделам, указанным в Методике определения целевых показателей</t>
  </si>
  <si>
    <t>Доля судебных участков, здания (помещения) которых обеспечены системами контроля и управления доступом, в общем количестве судебных участков Республики Карелия</t>
  </si>
  <si>
    <t>Мировые судьи</t>
  </si>
  <si>
    <t>Доля судебных участков, здания (помещения) которых обеспечены системами видеонаблюдения, в общем количестве судебных участков Республики Карелия</t>
  </si>
  <si>
    <t>Соотношение фактически проведенных плановых проверок к количеству проверок, предусмотренных планом проведения проверок в отчетном периоде (в процентном соотношении)</t>
  </si>
  <si>
    <t>Государственный комитет Республики Карелия по охране объектов культурного наследия (ГК РК ОКН)</t>
  </si>
  <si>
    <t>ГК РК ОКН</t>
  </si>
  <si>
    <t>Доля проверок, по итогам которых выявлены правонарушения (в процентах общего числа проведенных проверок)</t>
  </si>
  <si>
    <t>Доля предписаний об устранении нарушений законодательства Российской Федерации, в общем количестве проведенных проверок за отчетный период</t>
  </si>
  <si>
    <t>Количество исполненных предписаний, выданных в связи с выявленными нарушениями и срок исполнения которых приходится на отчетный период в соотношении с общим количеством выданных предписаний со сроком исполнения на отчетный период</t>
  </si>
  <si>
    <t>Доля объектов культурного наследия, находящихся в удовлетворительном состоянии в общем количестве объектов культурного наследия, находящихся в  республиканской собственности</t>
  </si>
  <si>
    <t>Постановление Правительства РК от 30.08.2014 N 278-П</t>
  </si>
  <si>
    <t>Государственный контрольный комитет Республики Карелия (ГКК РК)</t>
  </si>
  <si>
    <t>ГКК РК</t>
  </si>
  <si>
    <t>Доля проверок, по итогам которых выявлены правонарушения (в процентах общего числа проведенных проверок), из них по плановым и внеплановым</t>
  </si>
  <si>
    <t>Соотношение объема средств бюджета Республики Карелия, в отношении которых осуществлены контрольные мероприятия внутреннего государственного финансового контроля, к общему объему расходов бюджета Республики Карелия в отчетном периоде (без учета обслуживания государственного долга и расходов, источником финансового обеспечения которых являются межбюджетные трансферты из федерального бюджета)</t>
  </si>
  <si>
    <t>Соотношение суммы устраненных нарушений к общей сумме установленных контрольными мероприятиями внутреннего государственного финансового контроля нарушений, подлежащих устранению в отчетном периоде</t>
  </si>
  <si>
    <t>Доля проверок, по итогам которых по результатам выявленных правонарушений были возбуждены дела об административных правонарушениях (в процентах общего числа проверок, по итогам которых были выявлены правонарушения);</t>
  </si>
  <si>
    <t>Соотношение рассмотренных дел об административных правонарушениях к количеству возбужденных административных дел в отчетном периоде</t>
  </si>
  <si>
    <t>из них с нарушением установленных законом сроков (в процентном соотношении от общего числа рассмотренных);</t>
  </si>
  <si>
    <t>Количество дел об административных правонарушениях по результатам рассмотрения которых, были вынесены постановления о привлечении к административной ответственности (в процентном соотношении от общего числа дел);</t>
  </si>
  <si>
    <t>Количество дел об административных правонарушениях, производство по которым было прекращено судебными органами;</t>
  </si>
  <si>
    <t>Отношение суммы взысканных штрафов к общей сумме наложенных административных штрафов</t>
  </si>
  <si>
    <t xml:space="preserve"> 20.1</t>
  </si>
  <si>
    <t xml:space="preserve"> 20.2</t>
  </si>
  <si>
    <t xml:space="preserve"> 20.3</t>
  </si>
  <si>
    <t xml:space="preserve"> 20.4</t>
  </si>
  <si>
    <t xml:space="preserve"> 20.5</t>
  </si>
  <si>
    <t xml:space="preserve"> 20.6</t>
  </si>
  <si>
    <t xml:space="preserve"> 20.7</t>
  </si>
  <si>
    <t xml:space="preserve"> 20.8</t>
  </si>
  <si>
    <t xml:space="preserve"> 20.9</t>
  </si>
  <si>
    <t xml:space="preserve"> 20.10</t>
  </si>
  <si>
    <t xml:space="preserve"> 20.11</t>
  </si>
  <si>
    <t xml:space="preserve"> 20.12</t>
  </si>
  <si>
    <t xml:space="preserve"> 20.13</t>
  </si>
  <si>
    <t xml:space="preserve"> 21.1</t>
  </si>
  <si>
    <t xml:space="preserve"> 21.2</t>
  </si>
  <si>
    <t>Управление РК по обеспечению деятельности мировых судей (Мировые судьи)</t>
  </si>
  <si>
    <t xml:space="preserve"> 22.1</t>
  </si>
  <si>
    <t xml:space="preserve"> 22.2</t>
  </si>
  <si>
    <t xml:space="preserve"> 22.3</t>
  </si>
  <si>
    <t xml:space="preserve"> 22.4</t>
  </si>
  <si>
    <t xml:space="preserve"> 22.5</t>
  </si>
  <si>
    <t xml:space="preserve"> 23.1</t>
  </si>
  <si>
    <t xml:space="preserve"> 23.2</t>
  </si>
  <si>
    <t xml:space="preserve"> 23.3</t>
  </si>
  <si>
    <t xml:space="preserve"> 23.4</t>
  </si>
  <si>
    <t xml:space="preserve"> 23.5</t>
  </si>
  <si>
    <t xml:space="preserve"> 23.6</t>
  </si>
  <si>
    <t xml:space="preserve"> 23.7</t>
  </si>
  <si>
    <t xml:space="preserve"> 23.8</t>
  </si>
  <si>
    <t xml:space="preserve"> 23.9</t>
  </si>
  <si>
    <t xml:space="preserve"> 23.10</t>
  </si>
  <si>
    <t>Распоряжение Правительства РФ от 10.04.2014 № 570-р, приказ Минэкономразвития РФ от 15.05.2014 № 266</t>
  </si>
  <si>
    <t>Приложение</t>
  </si>
  <si>
    <t>к Указу</t>
  </si>
  <si>
    <t>Главы Республики Карелия</t>
  </si>
  <si>
    <t>от ______________2017 года № _____</t>
  </si>
  <si>
    <t>Индикативный план Правительства Республики Карелия на 2017  год</t>
  </si>
  <si>
    <t>государственный финансовый контроль</t>
  </si>
  <si>
    <t>контроль в сфере закупок</t>
  </si>
  <si>
    <t>лицензионный контроль, контроль декларирования</t>
  </si>
  <si>
    <t xml:space="preserve">Постановление Правительства РК от 15.04.2014 № 112-П "
</t>
  </si>
  <si>
    <t xml:space="preserve">Постановление Правительства РК от 15.04.2014 № 112-П "Об утверждении государственной программы Республики Карелия "Эффективное управление региональными и муниципальными финансами в Республике Карелия"
</t>
  </si>
  <si>
    <t>Удельный вес численности высококвалифицированных работников в общей численности квалифицированных работников по виду экономической деятельности: "Транспортировка и хранение" и "Деятельность в области информации и связи"</t>
  </si>
  <si>
    <t xml:space="preserve">Указ Президента РФ от 21.08.2012 N 1199, </t>
  </si>
  <si>
    <t>Расп. Правительства РФ от 09.07.2014 N 1250-р
Указ Президента РФ от 07.05.2012 N 596</t>
  </si>
  <si>
    <t>Распоряжение Правительства РФ от 10.04.2014 N 570-р
Указ Президента РФ от 07.05.2012 N 597</t>
  </si>
  <si>
    <t>Указ Президента РФ от 21.08.2012 N 1199,</t>
  </si>
  <si>
    <t xml:space="preserve">Доля выпускников государственных (муниципальных) общеобразовательных организаций, не получивших аттестат о среднем общем образовании
</t>
  </si>
  <si>
    <t>Доля граждан Республики Карелия, удовлетворенных качеством образовательных услуг, в процентах от числа опрошенных</t>
  </si>
  <si>
    <t>Отношение среднего балла единого государственного экзамена (в расчете на 2 обязательных предмета) в 10 процентах общеобразовательных организаций в Республике Карелия с лучшими результатами единого государственного экзамена к среднему баллу единого государственного экзамена (в расчете на 2 обязательных предмета) в 10 процентах общеобразовательных организаций в Республике Карелия с худшими результатами единого государственного экзамена</t>
  </si>
  <si>
    <t>Индекс  роста платы за коммунальные услуги для населения к июлю предыдущего года</t>
  </si>
  <si>
    <t>Письмо Мистроя РФ от 19.10.2016г №34350-ОБ/04</t>
  </si>
  <si>
    <t>Письмо Мистроя РФ от 19.10.2016г №34350-ОБ/05</t>
  </si>
  <si>
    <t>Письмо Мистроя РФ от 19.10.2016г №34350-ОБ/06</t>
  </si>
  <si>
    <t>Письмо Мистроя РФ от 19.10.2016г №34350-ОБ/07</t>
  </si>
  <si>
    <t>Письмо Мистроя РФ от 19.10.2016г №34350-ОБ/08</t>
  </si>
  <si>
    <t>Письмо Мистроя РФ от 19.10.2016г №34350-ОБ/09</t>
  </si>
  <si>
    <t>Письмо Мистроя РФ от 19.10.2016г №34350-ОБ/10</t>
  </si>
  <si>
    <t>Письмо Мистроя РФ от 19.10.2016г №34350-ОБ/11</t>
  </si>
  <si>
    <t>балл</t>
  </si>
  <si>
    <t>Письмо Мистроя РФ от 19.10.2016г №34350-ОБ/12</t>
  </si>
  <si>
    <t>Письмо Мистроя РФ от 19.10.2016г №34350-ОБ/13</t>
  </si>
  <si>
    <t>Письмо Мистроя РФ от 19.10.2016г №34350-ОБ/14</t>
  </si>
  <si>
    <t>Письмо Мистроя РФ от 19.10.2016г №34350-ОБ/15</t>
  </si>
  <si>
    <t>Письмо Мистроя РФ от 19.10.2016г №34350-ОБ/16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</si>
</sst>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0.0%"/>
    <numFmt numFmtId="172" formatCode="[=0]\ &quot;&quot;;0.0"/>
    <numFmt numFmtId="173" formatCode="0.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trike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indexed="8"/>
      </right>
      <top style="thin"/>
      <bottom>
        <color indexed="63"/>
      </bottom>
    </border>
    <border>
      <left style="thin">
        <color rgb="FF000000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" fillId="34" borderId="10" xfId="0" applyFont="1" applyFill="1" applyBorder="1" applyAlignment="1">
      <alignment horizontal="justify" vertical="center" wrapText="1"/>
    </xf>
    <xf numFmtId="168" fontId="2" fillId="34" borderId="1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6" fillId="0" borderId="0" xfId="0" applyFont="1" applyAlignment="1">
      <alignment horizontal="right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14" fontId="2" fillId="0" borderId="23" xfId="0" applyNumberFormat="1" applyFont="1" applyFill="1" applyBorder="1" applyAlignment="1">
      <alignment horizontal="center" vertical="center" wrapText="1"/>
    </xf>
    <xf numFmtId="14" fontId="2" fillId="0" borderId="24" xfId="0" applyNumberFormat="1" applyFont="1" applyFill="1" applyBorder="1" applyAlignment="1">
      <alignment horizontal="center" vertical="center" wrapText="1"/>
    </xf>
    <xf numFmtId="14" fontId="2" fillId="0" borderId="25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2" fillId="0" borderId="27" xfId="0" applyNumberFormat="1" applyFont="1" applyFill="1" applyBorder="1" applyAlignment="1">
      <alignment horizontal="left" vertical="center" wrapText="1"/>
    </xf>
    <xf numFmtId="14" fontId="2" fillId="0" borderId="28" xfId="0" applyNumberFormat="1" applyFont="1" applyFill="1" applyBorder="1" applyAlignment="1">
      <alignment horizontal="left" vertical="center" wrapText="1"/>
    </xf>
    <xf numFmtId="14" fontId="2" fillId="0" borderId="14" xfId="0" applyNumberFormat="1" applyFont="1" applyFill="1" applyBorder="1" applyAlignment="1">
      <alignment horizontal="left" vertical="center" wrapText="1"/>
    </xf>
    <xf numFmtId="14" fontId="2" fillId="0" borderId="29" xfId="0" applyNumberFormat="1" applyFont="1" applyFill="1" applyBorder="1" applyAlignment="1">
      <alignment horizontal="center" vertical="center" wrapText="1"/>
    </xf>
    <xf numFmtId="14" fontId="2" fillId="0" borderId="30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6"/>
  <sheetViews>
    <sheetView tabSelected="1" zoomScale="73" zoomScaleNormal="73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Q10" sqref="Q10"/>
    </sheetView>
  </sheetViews>
  <sheetFormatPr defaultColWidth="9.00390625" defaultRowHeight="12.75"/>
  <cols>
    <col min="1" max="1" width="5.625" style="2" customWidth="1"/>
    <col min="2" max="2" width="32.125" style="2" customWidth="1"/>
    <col min="3" max="3" width="8.375" style="2" customWidth="1"/>
    <col min="4" max="4" width="8.25390625" style="2" customWidth="1"/>
    <col min="5" max="5" width="8.625" style="2" customWidth="1"/>
    <col min="6" max="8" width="7.375" style="2" customWidth="1"/>
    <col min="9" max="9" width="8.375" style="2" customWidth="1"/>
    <col min="10" max="10" width="8.00390625" style="2" customWidth="1"/>
    <col min="11" max="11" width="17.00390625" style="2" customWidth="1"/>
    <col min="12" max="12" width="11.75390625" style="2" customWidth="1"/>
    <col min="13" max="13" width="21.125" style="2" customWidth="1"/>
    <col min="14" max="16384" width="9.125" style="1" customWidth="1"/>
  </cols>
  <sheetData>
    <row r="1" spans="8:13" ht="12.75" customHeight="1">
      <c r="H1" s="58"/>
      <c r="I1" s="1"/>
      <c r="K1" s="59"/>
      <c r="L1" s="95" t="s">
        <v>581</v>
      </c>
      <c r="M1" s="95"/>
    </row>
    <row r="2" spans="11:13" ht="15.75">
      <c r="K2" s="59"/>
      <c r="L2" s="94" t="s">
        <v>582</v>
      </c>
      <c r="M2" s="94"/>
    </row>
    <row r="3" spans="11:13" ht="15.75">
      <c r="K3" s="94" t="s">
        <v>583</v>
      </c>
      <c r="L3" s="94"/>
      <c r="M3" s="94"/>
    </row>
    <row r="4" ht="15.75">
      <c r="M4" s="57" t="s">
        <v>584</v>
      </c>
    </row>
    <row r="5" spans="1:13" ht="18.75">
      <c r="A5" s="81" t="s">
        <v>585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5" customHeight="1">
      <c r="A6" s="55"/>
      <c r="B6" s="60"/>
      <c r="C6" s="60"/>
      <c r="D6" s="60"/>
      <c r="E6" s="60"/>
      <c r="F6" s="60"/>
      <c r="G6" s="60"/>
      <c r="H6" s="60"/>
      <c r="J6" s="60"/>
      <c r="K6" s="56"/>
      <c r="L6" s="56"/>
      <c r="M6" s="56"/>
    </row>
    <row r="7" spans="1:13" ht="12.75" customHeight="1">
      <c r="A7" s="96" t="s">
        <v>15</v>
      </c>
      <c r="B7" s="96" t="s">
        <v>29</v>
      </c>
      <c r="C7" s="96" t="s">
        <v>30</v>
      </c>
      <c r="D7" s="96" t="s">
        <v>31</v>
      </c>
      <c r="E7" s="96" t="s">
        <v>32</v>
      </c>
      <c r="F7" s="82" t="s">
        <v>33</v>
      </c>
      <c r="G7" s="83"/>
      <c r="H7" s="83"/>
      <c r="I7" s="84"/>
      <c r="J7" s="96" t="s">
        <v>34</v>
      </c>
      <c r="K7" s="96" t="s">
        <v>35</v>
      </c>
      <c r="L7" s="96" t="s">
        <v>40</v>
      </c>
      <c r="M7" s="96" t="s">
        <v>41</v>
      </c>
    </row>
    <row r="8" spans="1:13" ht="12.75">
      <c r="A8" s="96"/>
      <c r="B8" s="96"/>
      <c r="C8" s="96"/>
      <c r="D8" s="96"/>
      <c r="E8" s="96"/>
      <c r="F8" s="3" t="s">
        <v>36</v>
      </c>
      <c r="G8" s="3" t="s">
        <v>37</v>
      </c>
      <c r="H8" s="3" t="s">
        <v>38</v>
      </c>
      <c r="I8" s="3" t="s">
        <v>39</v>
      </c>
      <c r="J8" s="96"/>
      <c r="K8" s="96"/>
      <c r="L8" s="96"/>
      <c r="M8" s="96"/>
    </row>
    <row r="9" spans="1:13" ht="114.75">
      <c r="A9" s="18" t="s">
        <v>96</v>
      </c>
      <c r="B9" s="20" t="s">
        <v>90</v>
      </c>
      <c r="C9" s="22" t="s">
        <v>17</v>
      </c>
      <c r="D9" s="14">
        <v>2556</v>
      </c>
      <c r="E9" s="25">
        <v>4010.4</v>
      </c>
      <c r="F9" s="25">
        <v>377.6</v>
      </c>
      <c r="G9" s="25">
        <v>956.6</v>
      </c>
      <c r="H9" s="25">
        <v>2004.6</v>
      </c>
      <c r="I9" s="25">
        <v>4010.4</v>
      </c>
      <c r="J9" s="22">
        <v>10</v>
      </c>
      <c r="K9" s="8" t="s">
        <v>142</v>
      </c>
      <c r="L9" s="12" t="s">
        <v>42</v>
      </c>
      <c r="M9" s="21"/>
    </row>
    <row r="10" spans="1:13" ht="153">
      <c r="A10" s="18" t="s">
        <v>95</v>
      </c>
      <c r="B10" s="20" t="s">
        <v>78</v>
      </c>
      <c r="C10" s="12" t="s">
        <v>21</v>
      </c>
      <c r="D10" s="14" t="s">
        <v>79</v>
      </c>
      <c r="E10" s="14" t="s">
        <v>94</v>
      </c>
      <c r="F10" s="14" t="s">
        <v>80</v>
      </c>
      <c r="G10" s="21"/>
      <c r="H10" s="21"/>
      <c r="I10" s="14" t="s">
        <v>94</v>
      </c>
      <c r="J10" s="22">
        <v>1</v>
      </c>
      <c r="K10" s="12" t="s">
        <v>42</v>
      </c>
      <c r="L10" s="12" t="s">
        <v>150</v>
      </c>
      <c r="M10" s="22"/>
    </row>
    <row r="11" spans="1:13" ht="165.75">
      <c r="A11" s="18" t="s">
        <v>97</v>
      </c>
      <c r="B11" s="7" t="s">
        <v>81</v>
      </c>
      <c r="C11" s="5" t="s">
        <v>17</v>
      </c>
      <c r="D11" s="13">
        <v>5514</v>
      </c>
      <c r="E11" s="13">
        <v>4000</v>
      </c>
      <c r="F11" s="13">
        <f>414.007+25.334</f>
        <v>439.341</v>
      </c>
      <c r="G11" s="15"/>
      <c r="H11" s="15"/>
      <c r="I11" s="13">
        <v>4000</v>
      </c>
      <c r="J11" s="22">
        <v>2</v>
      </c>
      <c r="K11" s="5" t="s">
        <v>42</v>
      </c>
      <c r="L11" s="5" t="s">
        <v>22</v>
      </c>
      <c r="M11" s="15"/>
    </row>
    <row r="12" spans="1:13" ht="76.5">
      <c r="A12" s="18" t="s">
        <v>98</v>
      </c>
      <c r="B12" s="7" t="s">
        <v>83</v>
      </c>
      <c r="C12" s="8" t="s">
        <v>20</v>
      </c>
      <c r="D12" s="23">
        <v>0</v>
      </c>
      <c r="E12" s="23">
        <v>1</v>
      </c>
      <c r="F12" s="13" t="s">
        <v>47</v>
      </c>
      <c r="G12" s="13" t="s">
        <v>47</v>
      </c>
      <c r="H12" s="13" t="s">
        <v>47</v>
      </c>
      <c r="I12" s="23">
        <v>1</v>
      </c>
      <c r="J12" s="22">
        <v>1</v>
      </c>
      <c r="K12" s="8" t="s">
        <v>42</v>
      </c>
      <c r="L12" s="8" t="s">
        <v>42</v>
      </c>
      <c r="M12" s="8" t="s">
        <v>580</v>
      </c>
    </row>
    <row r="13" spans="1:13" ht="76.5">
      <c r="A13" s="18" t="s">
        <v>99</v>
      </c>
      <c r="B13" s="4" t="s">
        <v>0</v>
      </c>
      <c r="C13" s="5" t="s">
        <v>20</v>
      </c>
      <c r="D13" s="23">
        <v>2091</v>
      </c>
      <c r="E13" s="23">
        <v>2100</v>
      </c>
      <c r="F13" s="13" t="s">
        <v>47</v>
      </c>
      <c r="G13" s="13" t="s">
        <v>47</v>
      </c>
      <c r="H13" s="13" t="s">
        <v>47</v>
      </c>
      <c r="I13" s="23">
        <v>2100</v>
      </c>
      <c r="J13" s="22">
        <v>1</v>
      </c>
      <c r="K13" s="5" t="s">
        <v>42</v>
      </c>
      <c r="L13" s="12" t="s">
        <v>147</v>
      </c>
      <c r="M13" s="5" t="s">
        <v>25</v>
      </c>
    </row>
    <row r="14" spans="1:13" ht="76.5">
      <c r="A14" s="18" t="s">
        <v>100</v>
      </c>
      <c r="B14" s="4" t="s">
        <v>1</v>
      </c>
      <c r="C14" s="5" t="s">
        <v>18</v>
      </c>
      <c r="D14" s="5">
        <v>25.3</v>
      </c>
      <c r="E14" s="5">
        <v>25</v>
      </c>
      <c r="F14" s="13" t="s">
        <v>47</v>
      </c>
      <c r="G14" s="13" t="s">
        <v>47</v>
      </c>
      <c r="H14" s="13" t="s">
        <v>47</v>
      </c>
      <c r="I14" s="5">
        <v>25</v>
      </c>
      <c r="J14" s="22">
        <v>1</v>
      </c>
      <c r="K14" s="5" t="s">
        <v>42</v>
      </c>
      <c r="L14" s="5" t="s">
        <v>22</v>
      </c>
      <c r="M14" s="5" t="s">
        <v>27</v>
      </c>
    </row>
    <row r="15" spans="1:13" ht="63.75">
      <c r="A15" s="18" t="s">
        <v>101</v>
      </c>
      <c r="B15" s="4" t="s">
        <v>2</v>
      </c>
      <c r="C15" s="5" t="s">
        <v>18</v>
      </c>
      <c r="D15" s="13">
        <v>31.01</v>
      </c>
      <c r="E15" s="13">
        <v>31.5</v>
      </c>
      <c r="F15" s="13">
        <v>31.1</v>
      </c>
      <c r="G15" s="13">
        <v>31.3</v>
      </c>
      <c r="H15" s="13">
        <v>31.4</v>
      </c>
      <c r="I15" s="13">
        <v>31.5</v>
      </c>
      <c r="J15" s="22">
        <v>1</v>
      </c>
      <c r="K15" s="5" t="s">
        <v>42</v>
      </c>
      <c r="L15" s="5" t="s">
        <v>42</v>
      </c>
      <c r="M15" s="5" t="s">
        <v>28</v>
      </c>
    </row>
    <row r="16" spans="1:13" ht="76.5">
      <c r="A16" s="18" t="s">
        <v>102</v>
      </c>
      <c r="B16" s="4" t="s">
        <v>3</v>
      </c>
      <c r="C16" s="5" t="s">
        <v>16</v>
      </c>
      <c r="D16" s="13">
        <v>3.07</v>
      </c>
      <c r="E16" s="13">
        <v>2.46</v>
      </c>
      <c r="F16" s="13" t="s">
        <v>47</v>
      </c>
      <c r="G16" s="13" t="s">
        <v>47</v>
      </c>
      <c r="H16" s="13" t="s">
        <v>47</v>
      </c>
      <c r="I16" s="13">
        <v>2.46</v>
      </c>
      <c r="J16" s="22">
        <v>1</v>
      </c>
      <c r="K16" s="5" t="s">
        <v>42</v>
      </c>
      <c r="L16" s="5" t="s">
        <v>42</v>
      </c>
      <c r="M16" s="5" t="s">
        <v>28</v>
      </c>
    </row>
    <row r="17" spans="1:13" ht="38.25">
      <c r="A17" s="18" t="s">
        <v>103</v>
      </c>
      <c r="B17" s="4" t="s">
        <v>4</v>
      </c>
      <c r="C17" s="5" t="s">
        <v>19</v>
      </c>
      <c r="D17" s="23">
        <v>40065</v>
      </c>
      <c r="E17" s="23">
        <v>40065</v>
      </c>
      <c r="F17" s="23">
        <v>40065</v>
      </c>
      <c r="G17" s="23">
        <v>40065</v>
      </c>
      <c r="H17" s="23">
        <v>40065</v>
      </c>
      <c r="I17" s="23">
        <v>40065</v>
      </c>
      <c r="J17" s="22">
        <v>1</v>
      </c>
      <c r="K17" s="5" t="s">
        <v>42</v>
      </c>
      <c r="L17" s="5" t="s">
        <v>22</v>
      </c>
      <c r="M17" s="5" t="s">
        <v>28</v>
      </c>
    </row>
    <row r="18" spans="1:13" ht="25.5">
      <c r="A18" s="18" t="s">
        <v>104</v>
      </c>
      <c r="B18" s="4" t="s">
        <v>5</v>
      </c>
      <c r="C18" s="5" t="s">
        <v>6</v>
      </c>
      <c r="D18" s="5">
        <v>0.08563</v>
      </c>
      <c r="E18" s="5">
        <v>0.0726</v>
      </c>
      <c r="F18" s="10">
        <v>0.017</v>
      </c>
      <c r="G18" s="10">
        <v>0.04</v>
      </c>
      <c r="H18" s="10">
        <v>0.05</v>
      </c>
      <c r="I18" s="10">
        <v>0.073</v>
      </c>
      <c r="J18" s="22">
        <v>10</v>
      </c>
      <c r="K18" s="5" t="s">
        <v>42</v>
      </c>
      <c r="L18" s="5" t="s">
        <v>42</v>
      </c>
      <c r="M18" s="5" t="s">
        <v>28</v>
      </c>
    </row>
    <row r="19" spans="1:13" ht="76.5">
      <c r="A19" s="18" t="s">
        <v>105</v>
      </c>
      <c r="B19" s="4" t="s">
        <v>7</v>
      </c>
      <c r="C19" s="5" t="s">
        <v>18</v>
      </c>
      <c r="D19" s="5">
        <v>4.9</v>
      </c>
      <c r="E19" s="5">
        <v>10</v>
      </c>
      <c r="F19" s="5">
        <v>0.53</v>
      </c>
      <c r="G19" s="5">
        <v>2.05</v>
      </c>
      <c r="H19" s="5">
        <v>5.17</v>
      </c>
      <c r="I19" s="5">
        <v>10</v>
      </c>
      <c r="J19" s="22">
        <v>1</v>
      </c>
      <c r="K19" s="5" t="s">
        <v>42</v>
      </c>
      <c r="L19" s="5" t="s">
        <v>42</v>
      </c>
      <c r="M19" s="5" t="s">
        <v>28</v>
      </c>
    </row>
    <row r="20" spans="1:13" ht="38.25">
      <c r="A20" s="18" t="s">
        <v>106</v>
      </c>
      <c r="B20" s="4" t="s">
        <v>8</v>
      </c>
      <c r="C20" s="5" t="s">
        <v>18</v>
      </c>
      <c r="D20" s="24">
        <v>91.05217391304348</v>
      </c>
      <c r="E20" s="5">
        <v>95</v>
      </c>
      <c r="F20" s="13" t="s">
        <v>47</v>
      </c>
      <c r="G20" s="13" t="s">
        <v>47</v>
      </c>
      <c r="H20" s="13" t="s">
        <v>47</v>
      </c>
      <c r="I20" s="5">
        <v>95</v>
      </c>
      <c r="J20" s="22">
        <v>1</v>
      </c>
      <c r="K20" s="5" t="s">
        <v>42</v>
      </c>
      <c r="L20" s="5" t="s">
        <v>22</v>
      </c>
      <c r="M20" s="5" t="s">
        <v>26</v>
      </c>
    </row>
    <row r="21" spans="1:13" ht="63.75">
      <c r="A21" s="18" t="s">
        <v>107</v>
      </c>
      <c r="B21" s="4" t="s">
        <v>9</v>
      </c>
      <c r="C21" s="5" t="s">
        <v>18</v>
      </c>
      <c r="D21" s="5">
        <v>1.76</v>
      </c>
      <c r="E21" s="5">
        <v>1.45</v>
      </c>
      <c r="F21" s="10" t="s">
        <v>47</v>
      </c>
      <c r="G21" s="10" t="s">
        <v>47</v>
      </c>
      <c r="H21" s="10" t="s">
        <v>47</v>
      </c>
      <c r="I21" s="10">
        <v>1.45</v>
      </c>
      <c r="J21" s="22">
        <v>3</v>
      </c>
      <c r="K21" s="5" t="s">
        <v>42</v>
      </c>
      <c r="L21" s="5" t="s">
        <v>22</v>
      </c>
      <c r="M21" s="5" t="s">
        <v>77</v>
      </c>
    </row>
    <row r="22" spans="1:13" ht="76.5">
      <c r="A22" s="18" t="s">
        <v>108</v>
      </c>
      <c r="B22" s="4" t="s">
        <v>10</v>
      </c>
      <c r="C22" s="5" t="s">
        <v>11</v>
      </c>
      <c r="D22" s="13">
        <v>161</v>
      </c>
      <c r="E22" s="13">
        <v>90</v>
      </c>
      <c r="F22" s="13" t="s">
        <v>47</v>
      </c>
      <c r="G22" s="13" t="s">
        <v>47</v>
      </c>
      <c r="H22" s="13" t="s">
        <v>47</v>
      </c>
      <c r="I22" s="13">
        <v>90</v>
      </c>
      <c r="J22" s="22">
        <v>3</v>
      </c>
      <c r="K22" s="5" t="s">
        <v>42</v>
      </c>
      <c r="L22" s="5" t="s">
        <v>42</v>
      </c>
      <c r="M22" s="5" t="s">
        <v>23</v>
      </c>
    </row>
    <row r="23" spans="1:13" ht="76.5">
      <c r="A23" s="18" t="s">
        <v>109</v>
      </c>
      <c r="B23" s="4" t="s">
        <v>12</v>
      </c>
      <c r="C23" s="5" t="s">
        <v>20</v>
      </c>
      <c r="D23" s="13">
        <v>7</v>
      </c>
      <c r="E23" s="13">
        <v>7</v>
      </c>
      <c r="F23" s="13" t="s">
        <v>47</v>
      </c>
      <c r="G23" s="13" t="s">
        <v>47</v>
      </c>
      <c r="H23" s="13" t="s">
        <v>47</v>
      </c>
      <c r="I23" s="13">
        <v>7</v>
      </c>
      <c r="J23" s="22">
        <v>3</v>
      </c>
      <c r="K23" s="5" t="s">
        <v>42</v>
      </c>
      <c r="L23" s="5" t="s">
        <v>42</v>
      </c>
      <c r="M23" s="5" t="s">
        <v>23</v>
      </c>
    </row>
    <row r="24" spans="1:13" ht="89.25">
      <c r="A24" s="18" t="s">
        <v>110</v>
      </c>
      <c r="B24" s="4" t="s">
        <v>87</v>
      </c>
      <c r="C24" s="5" t="s">
        <v>18</v>
      </c>
      <c r="D24" s="5">
        <v>32.3</v>
      </c>
      <c r="E24" s="5">
        <v>32</v>
      </c>
      <c r="F24" s="13" t="s">
        <v>47</v>
      </c>
      <c r="G24" s="13" t="s">
        <v>47</v>
      </c>
      <c r="H24" s="13" t="s">
        <v>47</v>
      </c>
      <c r="I24" s="5">
        <v>32</v>
      </c>
      <c r="J24" s="22">
        <v>1</v>
      </c>
      <c r="K24" s="5" t="s">
        <v>42</v>
      </c>
      <c r="L24" s="5" t="s">
        <v>22</v>
      </c>
      <c r="M24" s="5" t="s">
        <v>27</v>
      </c>
    </row>
    <row r="25" spans="1:13" ht="76.5">
      <c r="A25" s="18" t="s">
        <v>111</v>
      </c>
      <c r="B25" s="4" t="s">
        <v>13</v>
      </c>
      <c r="C25" s="5" t="s">
        <v>20</v>
      </c>
      <c r="D25" s="13">
        <v>6</v>
      </c>
      <c r="E25" s="13">
        <v>5</v>
      </c>
      <c r="F25" s="13" t="s">
        <v>47</v>
      </c>
      <c r="G25" s="13" t="s">
        <v>47</v>
      </c>
      <c r="H25" s="13" t="s">
        <v>47</v>
      </c>
      <c r="I25" s="13">
        <v>5</v>
      </c>
      <c r="J25" s="22">
        <v>3</v>
      </c>
      <c r="K25" s="5" t="s">
        <v>42</v>
      </c>
      <c r="L25" s="5" t="s">
        <v>42</v>
      </c>
      <c r="M25" s="5" t="s">
        <v>23</v>
      </c>
    </row>
    <row r="26" spans="1:13" ht="153">
      <c r="A26" s="18" t="s">
        <v>112</v>
      </c>
      <c r="B26" s="4" t="s">
        <v>14</v>
      </c>
      <c r="C26" s="5" t="s">
        <v>11</v>
      </c>
      <c r="D26" s="5" t="s">
        <v>48</v>
      </c>
      <c r="E26" s="5" t="s">
        <v>48</v>
      </c>
      <c r="F26" s="10" t="s">
        <v>47</v>
      </c>
      <c r="G26" s="10" t="s">
        <v>47</v>
      </c>
      <c r="H26" s="10" t="s">
        <v>47</v>
      </c>
      <c r="I26" s="5" t="s">
        <v>48</v>
      </c>
      <c r="J26" s="22">
        <v>3</v>
      </c>
      <c r="K26" s="5" t="s">
        <v>42</v>
      </c>
      <c r="L26" s="5" t="s">
        <v>42</v>
      </c>
      <c r="M26" s="5" t="s">
        <v>23</v>
      </c>
    </row>
    <row r="27" spans="1:13" ht="127.5">
      <c r="A27" s="18" t="s">
        <v>113</v>
      </c>
      <c r="B27" s="4" t="s">
        <v>84</v>
      </c>
      <c r="C27" s="5" t="s">
        <v>20</v>
      </c>
      <c r="D27" s="13">
        <v>3329</v>
      </c>
      <c r="E27" s="5">
        <v>3300</v>
      </c>
      <c r="F27" s="5" t="s">
        <v>47</v>
      </c>
      <c r="G27" s="5" t="s">
        <v>47</v>
      </c>
      <c r="H27" s="5" t="s">
        <v>47</v>
      </c>
      <c r="I27" s="5">
        <v>3300</v>
      </c>
      <c r="J27" s="22">
        <v>1</v>
      </c>
      <c r="K27" s="5" t="s">
        <v>42</v>
      </c>
      <c r="L27" s="5" t="s">
        <v>153</v>
      </c>
      <c r="M27" s="5" t="s">
        <v>25</v>
      </c>
    </row>
    <row r="28" spans="1:13" ht="38.25">
      <c r="A28" s="18" t="s">
        <v>114</v>
      </c>
      <c r="B28" s="4" t="s">
        <v>49</v>
      </c>
      <c r="C28" s="5" t="s">
        <v>53</v>
      </c>
      <c r="D28" s="13">
        <v>3508.8</v>
      </c>
      <c r="E28" s="13">
        <v>3598.9</v>
      </c>
      <c r="F28" s="19" t="s">
        <v>47</v>
      </c>
      <c r="G28" s="19" t="s">
        <v>47</v>
      </c>
      <c r="H28" s="19" t="s">
        <v>47</v>
      </c>
      <c r="I28" s="13">
        <v>3598.9</v>
      </c>
      <c r="J28" s="23">
        <v>8</v>
      </c>
      <c r="K28" s="5" t="s">
        <v>42</v>
      </c>
      <c r="L28" s="5" t="s">
        <v>42</v>
      </c>
      <c r="M28" s="9"/>
    </row>
    <row r="29" spans="1:13" ht="25.5">
      <c r="A29" s="18" t="s">
        <v>115</v>
      </c>
      <c r="B29" s="4" t="s">
        <v>50</v>
      </c>
      <c r="C29" s="5" t="s">
        <v>54</v>
      </c>
      <c r="D29" s="13">
        <v>292.8</v>
      </c>
      <c r="E29" s="13">
        <v>250</v>
      </c>
      <c r="F29" s="13">
        <v>32.6</v>
      </c>
      <c r="G29" s="19">
        <v>100</v>
      </c>
      <c r="H29" s="19">
        <v>170</v>
      </c>
      <c r="I29" s="19">
        <v>250</v>
      </c>
      <c r="J29" s="23">
        <v>8</v>
      </c>
      <c r="K29" s="5" t="s">
        <v>42</v>
      </c>
      <c r="L29" s="5" t="s">
        <v>22</v>
      </c>
      <c r="M29" s="9"/>
    </row>
    <row r="30" spans="1:13" ht="25.5">
      <c r="A30" s="18" t="s">
        <v>116</v>
      </c>
      <c r="B30" s="4" t="s">
        <v>51</v>
      </c>
      <c r="C30" s="5" t="s">
        <v>54</v>
      </c>
      <c r="D30" s="13">
        <v>37.59</v>
      </c>
      <c r="E30" s="13">
        <v>65.15</v>
      </c>
      <c r="F30" s="19">
        <v>2.23</v>
      </c>
      <c r="G30" s="19">
        <f>11.98+F30</f>
        <v>14.21</v>
      </c>
      <c r="H30" s="19">
        <f>24.25+G30</f>
        <v>38.46</v>
      </c>
      <c r="I30" s="19">
        <f>26.69+H30</f>
        <v>65.15</v>
      </c>
      <c r="J30" s="23">
        <v>8</v>
      </c>
      <c r="K30" s="5" t="s">
        <v>42</v>
      </c>
      <c r="L30" s="5" t="s">
        <v>22</v>
      </c>
      <c r="M30" s="9"/>
    </row>
    <row r="31" spans="1:13" ht="25.5">
      <c r="A31" s="18" t="s">
        <v>117</v>
      </c>
      <c r="B31" s="4" t="s">
        <v>52</v>
      </c>
      <c r="C31" s="5" t="s">
        <v>18</v>
      </c>
      <c r="D31" s="13">
        <v>1.8</v>
      </c>
      <c r="E31" s="13">
        <v>3.3</v>
      </c>
      <c r="F31" s="19" t="s">
        <v>47</v>
      </c>
      <c r="G31" s="19" t="s">
        <v>47</v>
      </c>
      <c r="H31" s="19" t="s">
        <v>47</v>
      </c>
      <c r="I31" s="13">
        <v>3.3</v>
      </c>
      <c r="J31" s="23">
        <v>8</v>
      </c>
      <c r="K31" s="5" t="s">
        <v>42</v>
      </c>
      <c r="L31" s="5" t="s">
        <v>22</v>
      </c>
      <c r="M31" s="9"/>
    </row>
    <row r="32" spans="1:13" ht="51">
      <c r="A32" s="18" t="s">
        <v>118</v>
      </c>
      <c r="B32" s="4" t="s">
        <v>57</v>
      </c>
      <c r="C32" s="5" t="s">
        <v>58</v>
      </c>
      <c r="D32" s="13">
        <v>4</v>
      </c>
      <c r="E32" s="13">
        <v>4</v>
      </c>
      <c r="F32" s="13" t="s">
        <v>47</v>
      </c>
      <c r="G32" s="13" t="s">
        <v>47</v>
      </c>
      <c r="H32" s="13" t="s">
        <v>47</v>
      </c>
      <c r="I32" s="13">
        <v>4</v>
      </c>
      <c r="J32" s="23">
        <v>3</v>
      </c>
      <c r="K32" s="5" t="s">
        <v>42</v>
      </c>
      <c r="L32" s="5" t="s">
        <v>42</v>
      </c>
      <c r="M32" s="9"/>
    </row>
    <row r="33" spans="1:13" ht="38.25">
      <c r="A33" s="18" t="s">
        <v>119</v>
      </c>
      <c r="B33" s="4" t="s">
        <v>59</v>
      </c>
      <c r="C33" s="5" t="s">
        <v>19</v>
      </c>
      <c r="D33" s="13">
        <v>33794.4</v>
      </c>
      <c r="E33" s="13">
        <v>41000</v>
      </c>
      <c r="F33" s="13">
        <v>40412.2</v>
      </c>
      <c r="G33" s="9"/>
      <c r="H33" s="9"/>
      <c r="I33" s="13">
        <v>41000</v>
      </c>
      <c r="J33" s="23">
        <v>1</v>
      </c>
      <c r="K33" s="5" t="s">
        <v>42</v>
      </c>
      <c r="L33" s="5" t="s">
        <v>22</v>
      </c>
      <c r="M33" s="9"/>
    </row>
    <row r="34" spans="1:13" ht="51">
      <c r="A34" s="18" t="s">
        <v>120</v>
      </c>
      <c r="B34" s="4" t="s">
        <v>60</v>
      </c>
      <c r="C34" s="5" t="s">
        <v>61</v>
      </c>
      <c r="D34" s="13">
        <v>26.3</v>
      </c>
      <c r="E34" s="13">
        <v>27.6</v>
      </c>
      <c r="F34" s="13" t="s">
        <v>47</v>
      </c>
      <c r="G34" s="13" t="s">
        <v>47</v>
      </c>
      <c r="H34" s="13" t="s">
        <v>47</v>
      </c>
      <c r="I34" s="13">
        <v>27.6</v>
      </c>
      <c r="J34" s="23">
        <v>3</v>
      </c>
      <c r="K34" s="5" t="s">
        <v>42</v>
      </c>
      <c r="L34" s="5" t="s">
        <v>22</v>
      </c>
      <c r="M34" s="9"/>
    </row>
    <row r="35" spans="1:13" ht="25.5">
      <c r="A35" s="18" t="s">
        <v>121</v>
      </c>
      <c r="B35" s="4" t="s">
        <v>62</v>
      </c>
      <c r="C35" s="5" t="s">
        <v>18</v>
      </c>
      <c r="D35" s="13">
        <v>61</v>
      </c>
      <c r="E35" s="13">
        <v>60</v>
      </c>
      <c r="F35" s="13" t="s">
        <v>47</v>
      </c>
      <c r="G35" s="13" t="s">
        <v>47</v>
      </c>
      <c r="H35" s="13" t="s">
        <v>47</v>
      </c>
      <c r="I35" s="13">
        <v>60</v>
      </c>
      <c r="J35" s="23">
        <v>3</v>
      </c>
      <c r="K35" s="5" t="s">
        <v>42</v>
      </c>
      <c r="L35" s="5" t="s">
        <v>42</v>
      </c>
      <c r="M35" s="9"/>
    </row>
    <row r="36" spans="1:13" ht="25.5">
      <c r="A36" s="18" t="s">
        <v>122</v>
      </c>
      <c r="B36" s="4" t="s">
        <v>63</v>
      </c>
      <c r="C36" s="5" t="s">
        <v>64</v>
      </c>
      <c r="D36" s="13">
        <v>8.592999999999998</v>
      </c>
      <c r="E36" s="13">
        <v>9</v>
      </c>
      <c r="F36" s="19" t="s">
        <v>47</v>
      </c>
      <c r="G36" s="19" t="s">
        <v>47</v>
      </c>
      <c r="H36" s="19" t="s">
        <v>47</v>
      </c>
      <c r="I36" s="13">
        <v>9</v>
      </c>
      <c r="J36" s="23">
        <v>1</v>
      </c>
      <c r="K36" s="5" t="s">
        <v>42</v>
      </c>
      <c r="L36" s="5" t="s">
        <v>42</v>
      </c>
      <c r="M36" s="9"/>
    </row>
    <row r="37" spans="1:13" ht="25.5">
      <c r="A37" s="18" t="s">
        <v>123</v>
      </c>
      <c r="B37" s="4" t="s">
        <v>65</v>
      </c>
      <c r="C37" s="5" t="s">
        <v>66</v>
      </c>
      <c r="D37" s="13">
        <v>4951</v>
      </c>
      <c r="E37" s="13">
        <v>4960</v>
      </c>
      <c r="F37" s="19" t="s">
        <v>47</v>
      </c>
      <c r="G37" s="19" t="s">
        <v>47</v>
      </c>
      <c r="H37" s="19" t="s">
        <v>47</v>
      </c>
      <c r="I37" s="13">
        <v>4960</v>
      </c>
      <c r="J37" s="23">
        <v>1</v>
      </c>
      <c r="K37" s="5" t="s">
        <v>42</v>
      </c>
      <c r="L37" s="5" t="s">
        <v>42</v>
      </c>
      <c r="M37" s="9"/>
    </row>
    <row r="38" spans="1:13" ht="63.75">
      <c r="A38" s="18" t="s">
        <v>124</v>
      </c>
      <c r="B38" s="4" t="s">
        <v>67</v>
      </c>
      <c r="C38" s="5" t="s">
        <v>18</v>
      </c>
      <c r="D38" s="13">
        <v>14.5</v>
      </c>
      <c r="E38" s="13">
        <v>15</v>
      </c>
      <c r="F38" s="13" t="s">
        <v>47</v>
      </c>
      <c r="G38" s="13" t="s">
        <v>47</v>
      </c>
      <c r="H38" s="13" t="s">
        <v>47</v>
      </c>
      <c r="I38" s="13">
        <v>15</v>
      </c>
      <c r="J38" s="23">
        <v>1</v>
      </c>
      <c r="K38" s="5" t="s">
        <v>42</v>
      </c>
      <c r="L38" s="5" t="s">
        <v>42</v>
      </c>
      <c r="M38" s="5"/>
    </row>
    <row r="39" spans="1:13" ht="25.5">
      <c r="A39" s="18" t="s">
        <v>125</v>
      </c>
      <c r="B39" s="11" t="s">
        <v>68</v>
      </c>
      <c r="C39" s="12" t="s">
        <v>69</v>
      </c>
      <c r="D39" s="13">
        <v>227</v>
      </c>
      <c r="E39" s="13">
        <v>180</v>
      </c>
      <c r="F39" s="13">
        <v>180</v>
      </c>
      <c r="G39" s="13">
        <v>180</v>
      </c>
      <c r="H39" s="13">
        <v>180</v>
      </c>
      <c r="I39" s="13">
        <v>180</v>
      </c>
      <c r="J39" s="23">
        <v>3</v>
      </c>
      <c r="K39" s="12" t="s">
        <v>42</v>
      </c>
      <c r="L39" s="12" t="s">
        <v>42</v>
      </c>
      <c r="M39" s="12"/>
    </row>
    <row r="40" spans="1:13" ht="25.5">
      <c r="A40" s="18" t="s">
        <v>126</v>
      </c>
      <c r="B40" s="4" t="s">
        <v>70</v>
      </c>
      <c r="C40" s="5" t="s">
        <v>71</v>
      </c>
      <c r="D40" s="13">
        <v>4</v>
      </c>
      <c r="E40" s="13">
        <v>4</v>
      </c>
      <c r="F40" s="13">
        <v>4</v>
      </c>
      <c r="G40" s="13">
        <v>4</v>
      </c>
      <c r="H40" s="13">
        <v>4</v>
      </c>
      <c r="I40" s="13">
        <v>4</v>
      </c>
      <c r="J40" s="23">
        <v>3</v>
      </c>
      <c r="K40" s="5" t="s">
        <v>42</v>
      </c>
      <c r="L40" s="5" t="s">
        <v>42</v>
      </c>
      <c r="M40" s="9"/>
    </row>
    <row r="41" spans="1:13" ht="76.5">
      <c r="A41" s="18" t="s">
        <v>127</v>
      </c>
      <c r="B41" s="7" t="s">
        <v>86</v>
      </c>
      <c r="C41" s="5" t="s">
        <v>18</v>
      </c>
      <c r="D41" s="13"/>
      <c r="E41" s="13">
        <v>107.7</v>
      </c>
      <c r="F41" s="13" t="s">
        <v>47</v>
      </c>
      <c r="G41" s="13" t="s">
        <v>47</v>
      </c>
      <c r="H41" s="13" t="s">
        <v>47</v>
      </c>
      <c r="I41" s="13">
        <v>107.7</v>
      </c>
      <c r="J41" s="23">
        <v>1</v>
      </c>
      <c r="K41" s="5" t="s">
        <v>42</v>
      </c>
      <c r="L41" s="12" t="s">
        <v>190</v>
      </c>
      <c r="M41" s="9"/>
    </row>
    <row r="42" spans="1:13" ht="114.75">
      <c r="A42" s="18" t="s">
        <v>128</v>
      </c>
      <c r="B42" s="7" t="s">
        <v>82</v>
      </c>
      <c r="C42" s="5" t="s">
        <v>17</v>
      </c>
      <c r="D42" s="13">
        <v>3979.64</v>
      </c>
      <c r="E42" s="13">
        <v>762.986</v>
      </c>
      <c r="F42" s="13">
        <v>752.686</v>
      </c>
      <c r="G42" s="5"/>
      <c r="H42" s="13">
        <v>762.986</v>
      </c>
      <c r="I42" s="13">
        <v>762.986</v>
      </c>
      <c r="J42" s="22">
        <v>10</v>
      </c>
      <c r="K42" s="5" t="s">
        <v>43</v>
      </c>
      <c r="L42" s="5" t="s">
        <v>22</v>
      </c>
      <c r="M42" s="6"/>
    </row>
    <row r="43" spans="1:13" ht="76.5">
      <c r="A43" s="18" t="s">
        <v>129</v>
      </c>
      <c r="B43" s="7" t="s">
        <v>83</v>
      </c>
      <c r="C43" s="5" t="s">
        <v>20</v>
      </c>
      <c r="D43" s="5">
        <v>0</v>
      </c>
      <c r="E43" s="5">
        <v>0</v>
      </c>
      <c r="F43" s="13" t="s">
        <v>47</v>
      </c>
      <c r="G43" s="13" t="s">
        <v>47</v>
      </c>
      <c r="H43" s="13" t="s">
        <v>47</v>
      </c>
      <c r="I43" s="5">
        <v>0</v>
      </c>
      <c r="J43" s="22">
        <v>9</v>
      </c>
      <c r="K43" s="5" t="s">
        <v>56</v>
      </c>
      <c r="L43" s="5" t="s">
        <v>56</v>
      </c>
      <c r="M43" s="5" t="s">
        <v>24</v>
      </c>
    </row>
    <row r="44" spans="1:13" ht="102">
      <c r="A44" s="18" t="s">
        <v>130</v>
      </c>
      <c r="B44" s="4" t="s">
        <v>591</v>
      </c>
      <c r="C44" s="12" t="s">
        <v>18</v>
      </c>
      <c r="D44" s="5">
        <v>20.2</v>
      </c>
      <c r="E44" s="5">
        <v>20</v>
      </c>
      <c r="F44" s="12" t="s">
        <v>47</v>
      </c>
      <c r="G44" s="12" t="s">
        <v>47</v>
      </c>
      <c r="H44" s="12" t="s">
        <v>47</v>
      </c>
      <c r="I44" s="5">
        <v>20</v>
      </c>
      <c r="J44" s="22">
        <v>9</v>
      </c>
      <c r="K44" s="5" t="s">
        <v>44</v>
      </c>
      <c r="L44" s="5" t="s">
        <v>22</v>
      </c>
      <c r="M44" s="5" t="s">
        <v>27</v>
      </c>
    </row>
    <row r="45" spans="1:13" ht="51">
      <c r="A45" s="18" t="s">
        <v>131</v>
      </c>
      <c r="B45" s="11" t="s">
        <v>88</v>
      </c>
      <c r="C45" s="12" t="s">
        <v>18</v>
      </c>
      <c r="D45" s="26">
        <v>108.61023858174362</v>
      </c>
      <c r="E45" s="12">
        <v>103</v>
      </c>
      <c r="F45" s="12" t="s">
        <v>47</v>
      </c>
      <c r="G45" s="12" t="s">
        <v>47</v>
      </c>
      <c r="H45" s="12" t="s">
        <v>47</v>
      </c>
      <c r="I45" s="12">
        <v>103</v>
      </c>
      <c r="J45" s="22">
        <v>9</v>
      </c>
      <c r="K45" s="12" t="s">
        <v>44</v>
      </c>
      <c r="L45" s="12" t="s">
        <v>22</v>
      </c>
      <c r="M45" s="12" t="s">
        <v>26</v>
      </c>
    </row>
    <row r="46" spans="1:13" ht="76.5">
      <c r="A46" s="18" t="s">
        <v>132</v>
      </c>
      <c r="B46" s="11" t="s">
        <v>85</v>
      </c>
      <c r="C46" s="12" t="s">
        <v>20</v>
      </c>
      <c r="D46" s="14">
        <v>11459</v>
      </c>
      <c r="E46" s="12">
        <v>11200</v>
      </c>
      <c r="F46" s="12" t="s">
        <v>47</v>
      </c>
      <c r="G46" s="12" t="s">
        <v>47</v>
      </c>
      <c r="H46" s="12" t="s">
        <v>47</v>
      </c>
      <c r="I46" s="12">
        <v>11200</v>
      </c>
      <c r="J46" s="22">
        <v>9</v>
      </c>
      <c r="K46" s="12" t="s">
        <v>44</v>
      </c>
      <c r="L46" s="12" t="s">
        <v>153</v>
      </c>
      <c r="M46" s="12" t="s">
        <v>25</v>
      </c>
    </row>
    <row r="47" spans="1:13" ht="38.25">
      <c r="A47" s="18" t="s">
        <v>133</v>
      </c>
      <c r="B47" s="4" t="s">
        <v>49</v>
      </c>
      <c r="C47" s="5" t="s">
        <v>72</v>
      </c>
      <c r="D47" s="13">
        <f>1449.7+60.04</f>
        <v>1509.74</v>
      </c>
      <c r="E47" s="13">
        <v>650</v>
      </c>
      <c r="F47" s="13">
        <v>0</v>
      </c>
      <c r="G47" s="13">
        <v>84.4</v>
      </c>
      <c r="H47" s="13">
        <v>300</v>
      </c>
      <c r="I47" s="13">
        <v>650</v>
      </c>
      <c r="J47" s="22">
        <v>9</v>
      </c>
      <c r="K47" s="5" t="s">
        <v>44</v>
      </c>
      <c r="L47" s="5" t="s">
        <v>44</v>
      </c>
      <c r="M47" s="5"/>
    </row>
    <row r="48" spans="1:13" ht="25.5">
      <c r="A48" s="18" t="s">
        <v>134</v>
      </c>
      <c r="B48" s="4" t="s">
        <v>73</v>
      </c>
      <c r="C48" s="5" t="s">
        <v>17</v>
      </c>
      <c r="D48" s="13">
        <v>4438.997</v>
      </c>
      <c r="E48" s="13">
        <v>4300</v>
      </c>
      <c r="F48" s="13">
        <v>878.8581</v>
      </c>
      <c r="G48" s="13">
        <v>2010</v>
      </c>
      <c r="H48" s="13">
        <v>3350</v>
      </c>
      <c r="I48" s="13">
        <v>4300</v>
      </c>
      <c r="J48" s="22">
        <v>9</v>
      </c>
      <c r="K48" s="5" t="s">
        <v>44</v>
      </c>
      <c r="L48" s="5" t="s">
        <v>22</v>
      </c>
      <c r="M48" s="5"/>
    </row>
    <row r="49" spans="1:13" ht="51">
      <c r="A49" s="18" t="s">
        <v>135</v>
      </c>
      <c r="B49" s="4" t="s">
        <v>76</v>
      </c>
      <c r="C49" s="5" t="s">
        <v>20</v>
      </c>
      <c r="D49" s="5">
        <v>40</v>
      </c>
      <c r="E49" s="5">
        <v>40</v>
      </c>
      <c r="F49" s="5">
        <v>40</v>
      </c>
      <c r="G49" s="5">
        <v>40</v>
      </c>
      <c r="H49" s="5">
        <v>40</v>
      </c>
      <c r="I49" s="5">
        <v>40</v>
      </c>
      <c r="J49" s="22">
        <v>9</v>
      </c>
      <c r="K49" s="5" t="s">
        <v>44</v>
      </c>
      <c r="L49" s="5" t="s">
        <v>22</v>
      </c>
      <c r="M49" s="5"/>
    </row>
    <row r="50" spans="1:13" ht="89.25">
      <c r="A50" s="18" t="s">
        <v>136</v>
      </c>
      <c r="B50" s="4" t="s">
        <v>74</v>
      </c>
      <c r="C50" s="5" t="s">
        <v>18</v>
      </c>
      <c r="D50" s="13">
        <v>30</v>
      </c>
      <c r="E50" s="13">
        <v>32</v>
      </c>
      <c r="F50" s="13">
        <v>30</v>
      </c>
      <c r="G50" s="13">
        <v>30</v>
      </c>
      <c r="H50" s="13">
        <v>30</v>
      </c>
      <c r="I50" s="13">
        <v>32</v>
      </c>
      <c r="J50" s="22">
        <v>9</v>
      </c>
      <c r="K50" s="5" t="s">
        <v>44</v>
      </c>
      <c r="L50" s="5" t="s">
        <v>44</v>
      </c>
      <c r="M50" s="5"/>
    </row>
    <row r="51" spans="1:13" ht="38.25">
      <c r="A51" s="18" t="s">
        <v>137</v>
      </c>
      <c r="B51" s="4" t="s">
        <v>75</v>
      </c>
      <c r="C51" s="5" t="s">
        <v>18</v>
      </c>
      <c r="D51" s="13">
        <v>60</v>
      </c>
      <c r="E51" s="13">
        <v>75</v>
      </c>
      <c r="F51" s="13">
        <v>75</v>
      </c>
      <c r="G51" s="13">
        <v>75</v>
      </c>
      <c r="H51" s="13">
        <v>75</v>
      </c>
      <c r="I51" s="13">
        <v>75</v>
      </c>
      <c r="J51" s="22">
        <v>9</v>
      </c>
      <c r="K51" s="5" t="s">
        <v>44</v>
      </c>
      <c r="L51" s="5" t="s">
        <v>44</v>
      </c>
      <c r="M51" s="5"/>
    </row>
    <row r="52" spans="1:13" ht="76.5">
      <c r="A52" s="18" t="s">
        <v>138</v>
      </c>
      <c r="B52" s="7" t="s">
        <v>86</v>
      </c>
      <c r="C52" s="5" t="s">
        <v>18</v>
      </c>
      <c r="D52" s="17"/>
      <c r="E52" s="17">
        <v>111</v>
      </c>
      <c r="F52" s="12" t="s">
        <v>47</v>
      </c>
      <c r="G52" s="12" t="s">
        <v>47</v>
      </c>
      <c r="H52" s="12" t="s">
        <v>47</v>
      </c>
      <c r="I52" s="17">
        <v>111</v>
      </c>
      <c r="J52" s="22">
        <v>9</v>
      </c>
      <c r="K52" s="5" t="s">
        <v>44</v>
      </c>
      <c r="L52" s="5" t="s">
        <v>208</v>
      </c>
      <c r="M52" s="16"/>
    </row>
    <row r="53" spans="1:13" ht="76.5">
      <c r="A53" s="18" t="s">
        <v>139</v>
      </c>
      <c r="B53" s="7" t="s">
        <v>599</v>
      </c>
      <c r="C53" s="12" t="s">
        <v>18</v>
      </c>
      <c r="D53" s="14">
        <v>106.5</v>
      </c>
      <c r="E53" s="14">
        <v>105.9</v>
      </c>
      <c r="F53" s="14" t="s">
        <v>47</v>
      </c>
      <c r="G53" s="14" t="s">
        <v>47</v>
      </c>
      <c r="H53" s="14">
        <v>105.9</v>
      </c>
      <c r="I53" s="14">
        <v>105.9</v>
      </c>
      <c r="J53" s="22">
        <v>50</v>
      </c>
      <c r="K53" s="5" t="s">
        <v>45</v>
      </c>
      <c r="L53" s="5" t="s">
        <v>22</v>
      </c>
      <c r="M53" s="12" t="s">
        <v>91</v>
      </c>
    </row>
    <row r="54" spans="1:13" ht="51">
      <c r="A54" s="18" t="s">
        <v>140</v>
      </c>
      <c r="B54" s="7" t="s">
        <v>55</v>
      </c>
      <c r="C54" s="12" t="s">
        <v>18</v>
      </c>
      <c r="D54" s="13">
        <v>107.5</v>
      </c>
      <c r="E54" s="13">
        <v>103.5</v>
      </c>
      <c r="F54" s="13" t="s">
        <v>47</v>
      </c>
      <c r="G54" s="13" t="s">
        <v>47</v>
      </c>
      <c r="H54" s="13" t="s">
        <v>47</v>
      </c>
      <c r="I54" s="13">
        <v>103.5</v>
      </c>
      <c r="J54" s="22">
        <v>25</v>
      </c>
      <c r="K54" s="5" t="s">
        <v>46</v>
      </c>
      <c r="L54" s="5" t="s">
        <v>22</v>
      </c>
      <c r="M54" s="12" t="s">
        <v>92</v>
      </c>
    </row>
    <row r="55" spans="1:13" ht="63.75">
      <c r="A55" s="18" t="s">
        <v>141</v>
      </c>
      <c r="B55" s="7" t="s">
        <v>89</v>
      </c>
      <c r="C55" s="12" t="s">
        <v>18</v>
      </c>
      <c r="D55" s="12">
        <v>100</v>
      </c>
      <c r="E55" s="12">
        <v>100</v>
      </c>
      <c r="F55" s="12" t="s">
        <v>47</v>
      </c>
      <c r="G55" s="12" t="s">
        <v>47</v>
      </c>
      <c r="H55" s="12" t="s">
        <v>47</v>
      </c>
      <c r="I55" s="12">
        <v>100</v>
      </c>
      <c r="J55" s="22">
        <v>25</v>
      </c>
      <c r="K55" s="12" t="s">
        <v>46</v>
      </c>
      <c r="L55" s="12" t="s">
        <v>46</v>
      </c>
      <c r="M55" s="12" t="s">
        <v>93</v>
      </c>
    </row>
    <row r="56" spans="1:13" ht="89.25">
      <c r="A56" s="18" t="s">
        <v>235</v>
      </c>
      <c r="B56" s="11" t="s">
        <v>143</v>
      </c>
      <c r="C56" s="12" t="s">
        <v>144</v>
      </c>
      <c r="D56" s="12" t="s">
        <v>145</v>
      </c>
      <c r="E56" s="26">
        <v>240</v>
      </c>
      <c r="F56" s="12" t="s">
        <v>47</v>
      </c>
      <c r="G56" s="12" t="s">
        <v>47</v>
      </c>
      <c r="H56" s="12" t="s">
        <v>47</v>
      </c>
      <c r="I56" s="26">
        <v>240</v>
      </c>
      <c r="J56" s="12">
        <v>5</v>
      </c>
      <c r="K56" s="12" t="s">
        <v>146</v>
      </c>
      <c r="L56" s="12" t="s">
        <v>153</v>
      </c>
      <c r="M56" s="12" t="s">
        <v>25</v>
      </c>
    </row>
    <row r="57" spans="1:13" ht="38.25">
      <c r="A57" s="18" t="s">
        <v>236</v>
      </c>
      <c r="B57" s="11" t="s">
        <v>148</v>
      </c>
      <c r="C57" s="12" t="s">
        <v>17</v>
      </c>
      <c r="D57" s="12">
        <v>35340.33</v>
      </c>
      <c r="E57" s="12">
        <v>36500</v>
      </c>
      <c r="F57" s="12" t="s">
        <v>47</v>
      </c>
      <c r="G57" s="12" t="s">
        <v>47</v>
      </c>
      <c r="H57" s="12" t="s">
        <v>47</v>
      </c>
      <c r="I57" s="12">
        <v>36500</v>
      </c>
      <c r="J57" s="12">
        <v>5</v>
      </c>
      <c r="K57" s="12" t="s">
        <v>149</v>
      </c>
      <c r="L57" s="12" t="s">
        <v>22</v>
      </c>
      <c r="M57" s="12" t="s">
        <v>592</v>
      </c>
    </row>
    <row r="58" spans="1:13" ht="51">
      <c r="A58" s="18" t="s">
        <v>237</v>
      </c>
      <c r="B58" s="11" t="s">
        <v>151</v>
      </c>
      <c r="C58" s="12" t="s">
        <v>144</v>
      </c>
      <c r="D58" s="26">
        <v>155.023</v>
      </c>
      <c r="E58" s="26">
        <v>162.7</v>
      </c>
      <c r="F58" s="12" t="s">
        <v>47</v>
      </c>
      <c r="G58" s="12" t="s">
        <v>47</v>
      </c>
      <c r="H58" s="12" t="s">
        <v>47</v>
      </c>
      <c r="I58" s="26">
        <v>162.7</v>
      </c>
      <c r="J58" s="12">
        <v>5</v>
      </c>
      <c r="K58" s="12" t="s">
        <v>149</v>
      </c>
      <c r="L58" s="12" t="s">
        <v>22</v>
      </c>
      <c r="M58" s="30"/>
    </row>
    <row r="59" spans="1:13" ht="76.5">
      <c r="A59" s="18" t="s">
        <v>238</v>
      </c>
      <c r="B59" s="11" t="s">
        <v>152</v>
      </c>
      <c r="C59" s="12" t="s">
        <v>19</v>
      </c>
      <c r="D59" s="31">
        <v>28949</v>
      </c>
      <c r="E59" s="12">
        <v>30400</v>
      </c>
      <c r="F59" s="12" t="s">
        <v>47</v>
      </c>
      <c r="G59" s="12" t="s">
        <v>47</v>
      </c>
      <c r="H59" s="12" t="s">
        <v>47</v>
      </c>
      <c r="I59" s="12">
        <v>30400</v>
      </c>
      <c r="J59" s="12">
        <v>3</v>
      </c>
      <c r="K59" s="12" t="s">
        <v>149</v>
      </c>
      <c r="L59" s="12" t="s">
        <v>153</v>
      </c>
      <c r="M59" s="12" t="s">
        <v>27</v>
      </c>
    </row>
    <row r="60" spans="1:13" ht="51">
      <c r="A60" s="18" t="s">
        <v>239</v>
      </c>
      <c r="B60" s="11" t="s">
        <v>154</v>
      </c>
      <c r="C60" s="12" t="s">
        <v>155</v>
      </c>
      <c r="D60" s="12">
        <v>56</v>
      </c>
      <c r="E60" s="12" t="s">
        <v>156</v>
      </c>
      <c r="F60" s="12" t="s">
        <v>47</v>
      </c>
      <c r="G60" s="12" t="s">
        <v>47</v>
      </c>
      <c r="H60" s="12" t="s">
        <v>47</v>
      </c>
      <c r="I60" s="12" t="s">
        <v>156</v>
      </c>
      <c r="J60" s="12">
        <v>5</v>
      </c>
      <c r="K60" s="12" t="s">
        <v>149</v>
      </c>
      <c r="L60" s="12" t="s">
        <v>157</v>
      </c>
      <c r="M60" s="30"/>
    </row>
    <row r="61" spans="1:13" ht="38.25">
      <c r="A61" s="18" t="s">
        <v>240</v>
      </c>
      <c r="B61" s="11" t="s">
        <v>158</v>
      </c>
      <c r="C61" s="12" t="s">
        <v>159</v>
      </c>
      <c r="D61" s="12">
        <v>66.5</v>
      </c>
      <c r="E61" s="12">
        <f>66.5+3.5</f>
        <v>70</v>
      </c>
      <c r="F61" s="12" t="s">
        <v>47</v>
      </c>
      <c r="G61" s="12" t="s">
        <v>47</v>
      </c>
      <c r="H61" s="12" t="s">
        <v>47</v>
      </c>
      <c r="I61" s="12">
        <f>66.5+3.5</f>
        <v>70</v>
      </c>
      <c r="J61" s="12">
        <v>3</v>
      </c>
      <c r="K61" s="12" t="s">
        <v>149</v>
      </c>
      <c r="L61" s="12" t="s">
        <v>153</v>
      </c>
      <c r="M61" s="12" t="s">
        <v>25</v>
      </c>
    </row>
    <row r="62" spans="1:13" ht="51">
      <c r="A62" s="18" t="s">
        <v>241</v>
      </c>
      <c r="B62" s="11" t="s">
        <v>160</v>
      </c>
      <c r="C62" s="12" t="s">
        <v>18</v>
      </c>
      <c r="D62" s="26">
        <v>15.7</v>
      </c>
      <c r="E62" s="26">
        <v>16</v>
      </c>
      <c r="F62" s="12" t="s">
        <v>47</v>
      </c>
      <c r="G62" s="12" t="s">
        <v>47</v>
      </c>
      <c r="H62" s="12" t="s">
        <v>47</v>
      </c>
      <c r="I62" s="12">
        <v>16</v>
      </c>
      <c r="J62" s="12">
        <v>5</v>
      </c>
      <c r="K62" s="12" t="s">
        <v>149</v>
      </c>
      <c r="L62" s="12" t="s">
        <v>153</v>
      </c>
      <c r="M62" s="12" t="s">
        <v>25</v>
      </c>
    </row>
    <row r="63" spans="1:13" ht="89.25">
      <c r="A63" s="18" t="s">
        <v>242</v>
      </c>
      <c r="B63" s="11" t="s">
        <v>161</v>
      </c>
      <c r="C63" s="12" t="s">
        <v>20</v>
      </c>
      <c r="D63" s="12">
        <v>1</v>
      </c>
      <c r="E63" s="12">
        <v>10</v>
      </c>
      <c r="F63" s="12" t="s">
        <v>47</v>
      </c>
      <c r="G63" s="12" t="s">
        <v>47</v>
      </c>
      <c r="H63" s="12" t="s">
        <v>47</v>
      </c>
      <c r="I63" s="12">
        <v>10</v>
      </c>
      <c r="J63" s="12">
        <v>5</v>
      </c>
      <c r="K63" s="12" t="s">
        <v>149</v>
      </c>
      <c r="L63" s="12" t="s">
        <v>149</v>
      </c>
      <c r="M63" s="12" t="s">
        <v>162</v>
      </c>
    </row>
    <row r="64" spans="1:13" ht="51">
      <c r="A64" s="18" t="s">
        <v>243</v>
      </c>
      <c r="B64" s="11" t="s">
        <v>163</v>
      </c>
      <c r="C64" s="12" t="s">
        <v>18</v>
      </c>
      <c r="D64" s="12" t="s">
        <v>164</v>
      </c>
      <c r="E64" s="12">
        <v>104.5</v>
      </c>
      <c r="F64" s="26" t="s">
        <v>47</v>
      </c>
      <c r="G64" s="26" t="s">
        <v>47</v>
      </c>
      <c r="H64" s="26" t="s">
        <v>47</v>
      </c>
      <c r="I64" s="12">
        <v>104.5</v>
      </c>
      <c r="J64" s="12">
        <v>3</v>
      </c>
      <c r="K64" s="12" t="s">
        <v>149</v>
      </c>
      <c r="L64" s="12" t="s">
        <v>153</v>
      </c>
      <c r="M64" s="12" t="s">
        <v>593</v>
      </c>
    </row>
    <row r="65" spans="1:13" ht="38.25">
      <c r="A65" s="18" t="s">
        <v>244</v>
      </c>
      <c r="B65" s="11" t="s">
        <v>165</v>
      </c>
      <c r="C65" s="12" t="s">
        <v>18</v>
      </c>
      <c r="D65" s="12" t="s">
        <v>166</v>
      </c>
      <c r="E65" s="12">
        <v>8</v>
      </c>
      <c r="F65" s="26" t="s">
        <v>47</v>
      </c>
      <c r="G65" s="26" t="s">
        <v>47</v>
      </c>
      <c r="H65" s="26" t="s">
        <v>47</v>
      </c>
      <c r="I65" s="12">
        <v>8</v>
      </c>
      <c r="J65" s="12">
        <v>2</v>
      </c>
      <c r="K65" s="12" t="s">
        <v>149</v>
      </c>
      <c r="L65" s="12" t="s">
        <v>153</v>
      </c>
      <c r="M65" s="12" t="s">
        <v>23</v>
      </c>
    </row>
    <row r="66" spans="1:13" ht="63.75">
      <c r="A66" s="18" t="s">
        <v>245</v>
      </c>
      <c r="B66" s="11" t="s">
        <v>167</v>
      </c>
      <c r="C66" s="12" t="s">
        <v>18</v>
      </c>
      <c r="D66" s="12">
        <v>93.9</v>
      </c>
      <c r="E66" s="26">
        <v>97</v>
      </c>
      <c r="F66" s="26" t="s">
        <v>47</v>
      </c>
      <c r="G66" s="26" t="s">
        <v>47</v>
      </c>
      <c r="H66" s="26" t="s">
        <v>47</v>
      </c>
      <c r="I66" s="26">
        <v>97</v>
      </c>
      <c r="J66" s="12">
        <v>3</v>
      </c>
      <c r="K66" s="12" t="s">
        <v>149</v>
      </c>
      <c r="L66" s="12" t="s">
        <v>22</v>
      </c>
      <c r="M66" s="12" t="s">
        <v>168</v>
      </c>
    </row>
    <row r="67" spans="1:13" ht="63.75">
      <c r="A67" s="18" t="s">
        <v>246</v>
      </c>
      <c r="B67" s="11" t="s">
        <v>169</v>
      </c>
      <c r="C67" s="12" t="s">
        <v>18</v>
      </c>
      <c r="D67" s="26">
        <v>0.5</v>
      </c>
      <c r="E67" s="12">
        <v>1</v>
      </c>
      <c r="F67" s="26" t="s">
        <v>47</v>
      </c>
      <c r="G67" s="26" t="s">
        <v>47</v>
      </c>
      <c r="H67" s="26" t="s">
        <v>47</v>
      </c>
      <c r="I67" s="12">
        <v>1</v>
      </c>
      <c r="J67" s="12">
        <v>3</v>
      </c>
      <c r="K67" s="12" t="s">
        <v>149</v>
      </c>
      <c r="L67" s="12" t="s">
        <v>153</v>
      </c>
      <c r="M67" s="12" t="s">
        <v>594</v>
      </c>
    </row>
    <row r="68" spans="1:13" ht="63.75">
      <c r="A68" s="18" t="s">
        <v>247</v>
      </c>
      <c r="B68" s="11" t="s">
        <v>170</v>
      </c>
      <c r="C68" s="12" t="s">
        <v>171</v>
      </c>
      <c r="D68" s="12">
        <v>628.5</v>
      </c>
      <c r="E68" s="12">
        <v>626</v>
      </c>
      <c r="F68" s="26" t="s">
        <v>47</v>
      </c>
      <c r="G68" s="26" t="s">
        <v>47</v>
      </c>
      <c r="H68" s="26" t="s">
        <v>47</v>
      </c>
      <c r="I68" s="12">
        <v>626</v>
      </c>
      <c r="J68" s="12">
        <v>3</v>
      </c>
      <c r="K68" s="12" t="s">
        <v>149</v>
      </c>
      <c r="L68" s="12" t="s">
        <v>22</v>
      </c>
      <c r="M68" s="12" t="s">
        <v>168</v>
      </c>
    </row>
    <row r="69" spans="1:13" ht="63.75">
      <c r="A69" s="18" t="s">
        <v>248</v>
      </c>
      <c r="B69" s="11" t="s">
        <v>172</v>
      </c>
      <c r="C69" s="12" t="s">
        <v>18</v>
      </c>
      <c r="D69" s="12">
        <v>19.6</v>
      </c>
      <c r="E69" s="12">
        <v>25.4</v>
      </c>
      <c r="F69" s="26" t="s">
        <v>47</v>
      </c>
      <c r="G69" s="26" t="s">
        <v>47</v>
      </c>
      <c r="H69" s="26" t="s">
        <v>47</v>
      </c>
      <c r="I69" s="12">
        <v>25.4</v>
      </c>
      <c r="J69" s="12">
        <v>5</v>
      </c>
      <c r="K69" s="12" t="s">
        <v>149</v>
      </c>
      <c r="L69" s="12" t="s">
        <v>173</v>
      </c>
      <c r="M69" s="12" t="s">
        <v>23</v>
      </c>
    </row>
    <row r="70" spans="1:13" ht="51">
      <c r="A70" s="18" t="s">
        <v>249</v>
      </c>
      <c r="B70" s="11" t="s">
        <v>174</v>
      </c>
      <c r="C70" s="12" t="s">
        <v>18</v>
      </c>
      <c r="D70" s="12" t="s">
        <v>175</v>
      </c>
      <c r="E70" s="12">
        <v>16.7</v>
      </c>
      <c r="F70" s="12" t="s">
        <v>47</v>
      </c>
      <c r="G70" s="12" t="s">
        <v>47</v>
      </c>
      <c r="H70" s="12" t="s">
        <v>47</v>
      </c>
      <c r="I70" s="12">
        <v>16.7</v>
      </c>
      <c r="J70" s="12">
        <v>4</v>
      </c>
      <c r="K70" s="12" t="s">
        <v>149</v>
      </c>
      <c r="L70" s="12" t="s">
        <v>153</v>
      </c>
      <c r="M70" s="12" t="s">
        <v>25</v>
      </c>
    </row>
    <row r="71" spans="1:13" ht="51">
      <c r="A71" s="18" t="s">
        <v>250</v>
      </c>
      <c r="B71" s="11" t="s">
        <v>176</v>
      </c>
      <c r="C71" s="12" t="s">
        <v>177</v>
      </c>
      <c r="D71" s="12"/>
      <c r="E71" s="12">
        <v>5</v>
      </c>
      <c r="F71" s="12" t="s">
        <v>47</v>
      </c>
      <c r="G71" s="12" t="s">
        <v>47</v>
      </c>
      <c r="H71" s="12" t="s">
        <v>47</v>
      </c>
      <c r="I71" s="12">
        <v>5</v>
      </c>
      <c r="J71" s="12">
        <v>3</v>
      </c>
      <c r="K71" s="12" t="s">
        <v>149</v>
      </c>
      <c r="L71" s="12" t="s">
        <v>178</v>
      </c>
      <c r="M71" s="12" t="s">
        <v>23</v>
      </c>
    </row>
    <row r="72" spans="1:13" ht="63.75">
      <c r="A72" s="18" t="s">
        <v>251</v>
      </c>
      <c r="B72" s="11" t="s">
        <v>179</v>
      </c>
      <c r="C72" s="12" t="s">
        <v>177</v>
      </c>
      <c r="D72" s="12"/>
      <c r="E72" s="12">
        <v>5</v>
      </c>
      <c r="F72" s="12" t="s">
        <v>47</v>
      </c>
      <c r="G72" s="12" t="s">
        <v>47</v>
      </c>
      <c r="H72" s="12" t="s">
        <v>47</v>
      </c>
      <c r="I72" s="12">
        <v>5</v>
      </c>
      <c r="J72" s="12">
        <v>3</v>
      </c>
      <c r="K72" s="12" t="s">
        <v>149</v>
      </c>
      <c r="L72" s="12" t="s">
        <v>178</v>
      </c>
      <c r="M72" s="12" t="s">
        <v>23</v>
      </c>
    </row>
    <row r="73" spans="1:13" ht="76.5">
      <c r="A73" s="18" t="s">
        <v>252</v>
      </c>
      <c r="B73" s="11" t="s">
        <v>180</v>
      </c>
      <c r="C73" s="12" t="s">
        <v>144</v>
      </c>
      <c r="D73" s="12">
        <v>132.22921</v>
      </c>
      <c r="E73" s="12">
        <v>138.840671</v>
      </c>
      <c r="F73" s="12" t="s">
        <v>47</v>
      </c>
      <c r="G73" s="12" t="s">
        <v>47</v>
      </c>
      <c r="H73" s="12" t="s">
        <v>47</v>
      </c>
      <c r="I73" s="12">
        <v>138.840671</v>
      </c>
      <c r="J73" s="12">
        <v>3</v>
      </c>
      <c r="K73" s="12" t="s">
        <v>149</v>
      </c>
      <c r="L73" s="12" t="s">
        <v>153</v>
      </c>
      <c r="M73" s="12" t="s">
        <v>168</v>
      </c>
    </row>
    <row r="74" spans="1:13" ht="63.75">
      <c r="A74" s="18" t="s">
        <v>253</v>
      </c>
      <c r="B74" s="11" t="s">
        <v>181</v>
      </c>
      <c r="C74" s="12" t="s">
        <v>21</v>
      </c>
      <c r="D74" s="12">
        <v>8</v>
      </c>
      <c r="E74" s="12">
        <v>3</v>
      </c>
      <c r="F74" s="12" t="s">
        <v>47</v>
      </c>
      <c r="G74" s="12" t="s">
        <v>47</v>
      </c>
      <c r="H74" s="12" t="s">
        <v>47</v>
      </c>
      <c r="I74" s="12">
        <v>3</v>
      </c>
      <c r="J74" s="12">
        <v>3</v>
      </c>
      <c r="K74" s="12" t="s">
        <v>149</v>
      </c>
      <c r="L74" s="12" t="s">
        <v>22</v>
      </c>
      <c r="M74" s="12" t="s">
        <v>23</v>
      </c>
    </row>
    <row r="75" spans="1:13" ht="38.25">
      <c r="A75" s="18" t="s">
        <v>254</v>
      </c>
      <c r="B75" s="11" t="s">
        <v>182</v>
      </c>
      <c r="C75" s="12" t="s">
        <v>18</v>
      </c>
      <c r="D75" s="27" t="s">
        <v>183</v>
      </c>
      <c r="E75" s="27">
        <v>0.51</v>
      </c>
      <c r="F75" s="12" t="s">
        <v>47</v>
      </c>
      <c r="G75" s="12" t="s">
        <v>47</v>
      </c>
      <c r="H75" s="12" t="s">
        <v>47</v>
      </c>
      <c r="I75" s="12">
        <v>0.51</v>
      </c>
      <c r="J75" s="12">
        <v>5</v>
      </c>
      <c r="K75" s="12" t="s">
        <v>149</v>
      </c>
      <c r="L75" s="12" t="s">
        <v>153</v>
      </c>
      <c r="M75" s="12" t="s">
        <v>184</v>
      </c>
    </row>
    <row r="76" spans="1:13" ht="89.25">
      <c r="A76" s="18" t="s">
        <v>255</v>
      </c>
      <c r="B76" s="11" t="s">
        <v>185</v>
      </c>
      <c r="C76" s="12" t="s">
        <v>18</v>
      </c>
      <c r="D76" s="12">
        <v>100</v>
      </c>
      <c r="E76" s="12">
        <v>90</v>
      </c>
      <c r="F76" s="12">
        <v>90</v>
      </c>
      <c r="G76" s="12">
        <v>90</v>
      </c>
      <c r="H76" s="12">
        <v>90</v>
      </c>
      <c r="I76" s="12">
        <v>90</v>
      </c>
      <c r="J76" s="12">
        <v>3</v>
      </c>
      <c r="K76" s="12" t="s">
        <v>149</v>
      </c>
      <c r="L76" s="12" t="s">
        <v>149</v>
      </c>
      <c r="M76" s="12" t="s">
        <v>186</v>
      </c>
    </row>
    <row r="77" spans="1:13" ht="89.25">
      <c r="A77" s="18" t="s">
        <v>256</v>
      </c>
      <c r="B77" s="11" t="s">
        <v>187</v>
      </c>
      <c r="C77" s="12" t="s">
        <v>188</v>
      </c>
      <c r="D77" s="12">
        <v>11</v>
      </c>
      <c r="E77" s="12">
        <v>15</v>
      </c>
      <c r="F77" s="12" t="s">
        <v>47</v>
      </c>
      <c r="G77" s="12" t="s">
        <v>47</v>
      </c>
      <c r="H77" s="12" t="s">
        <v>47</v>
      </c>
      <c r="I77" s="12">
        <v>15</v>
      </c>
      <c r="J77" s="12">
        <v>3</v>
      </c>
      <c r="K77" s="12" t="s">
        <v>149</v>
      </c>
      <c r="L77" s="12" t="s">
        <v>149</v>
      </c>
      <c r="M77" s="12" t="s">
        <v>186</v>
      </c>
    </row>
    <row r="78" spans="1:13" ht="51">
      <c r="A78" s="18" t="s">
        <v>257</v>
      </c>
      <c r="B78" s="11" t="s">
        <v>189</v>
      </c>
      <c r="C78" s="12" t="s">
        <v>18</v>
      </c>
      <c r="D78" s="12">
        <v>30.6</v>
      </c>
      <c r="E78" s="12">
        <v>60</v>
      </c>
      <c r="F78" s="12" t="s">
        <v>47</v>
      </c>
      <c r="G78" s="12" t="s">
        <v>47</v>
      </c>
      <c r="H78" s="12" t="s">
        <v>47</v>
      </c>
      <c r="I78" s="12">
        <v>60</v>
      </c>
      <c r="J78" s="12">
        <v>3</v>
      </c>
      <c r="K78" s="12" t="s">
        <v>149</v>
      </c>
      <c r="L78" s="12" t="s">
        <v>22</v>
      </c>
      <c r="M78" s="12" t="s">
        <v>186</v>
      </c>
    </row>
    <row r="79" spans="1:13" ht="76.5">
      <c r="A79" s="18" t="s">
        <v>258</v>
      </c>
      <c r="B79" s="11" t="s">
        <v>83</v>
      </c>
      <c r="C79" s="12" t="s">
        <v>20</v>
      </c>
      <c r="D79" s="12">
        <v>1</v>
      </c>
      <c r="E79" s="12">
        <v>0</v>
      </c>
      <c r="F79" s="12" t="s">
        <v>47</v>
      </c>
      <c r="G79" s="12" t="s">
        <v>47</v>
      </c>
      <c r="H79" s="12" t="s">
        <v>47</v>
      </c>
      <c r="I79" s="12">
        <v>0</v>
      </c>
      <c r="J79" s="12">
        <v>5</v>
      </c>
      <c r="K79" s="12" t="s">
        <v>149</v>
      </c>
      <c r="L79" s="12" t="s">
        <v>149</v>
      </c>
      <c r="M79" s="12" t="s">
        <v>24</v>
      </c>
    </row>
    <row r="80" spans="1:13" ht="76.5">
      <c r="A80" s="18" t="s">
        <v>259</v>
      </c>
      <c r="B80" s="20" t="s">
        <v>86</v>
      </c>
      <c r="C80" s="12" t="s">
        <v>18</v>
      </c>
      <c r="D80" s="12"/>
      <c r="E80" s="12">
        <v>107.7</v>
      </c>
      <c r="F80" s="12" t="s">
        <v>47</v>
      </c>
      <c r="G80" s="12" t="s">
        <v>47</v>
      </c>
      <c r="H80" s="12" t="s">
        <v>47</v>
      </c>
      <c r="I80" s="12">
        <v>107.7</v>
      </c>
      <c r="J80" s="12">
        <v>5</v>
      </c>
      <c r="K80" s="12" t="s">
        <v>149</v>
      </c>
      <c r="L80" s="12" t="s">
        <v>208</v>
      </c>
      <c r="M80" s="12"/>
    </row>
    <row r="81" spans="1:13" ht="38.25">
      <c r="A81" s="18" t="s">
        <v>260</v>
      </c>
      <c r="B81" s="11" t="s">
        <v>191</v>
      </c>
      <c r="C81" s="12" t="s">
        <v>18</v>
      </c>
      <c r="D81" s="14">
        <v>9.2</v>
      </c>
      <c r="E81" s="14">
        <v>8.7</v>
      </c>
      <c r="F81" s="14" t="s">
        <v>192</v>
      </c>
      <c r="G81" s="14" t="s">
        <v>192</v>
      </c>
      <c r="H81" s="14" t="s">
        <v>192</v>
      </c>
      <c r="I81" s="14">
        <v>8.7</v>
      </c>
      <c r="J81" s="22">
        <v>2</v>
      </c>
      <c r="K81" s="12" t="s">
        <v>149</v>
      </c>
      <c r="L81" s="22" t="s">
        <v>22</v>
      </c>
      <c r="M81" s="12" t="s">
        <v>595</v>
      </c>
    </row>
    <row r="82" spans="1:13" ht="38.25">
      <c r="A82" s="18" t="s">
        <v>261</v>
      </c>
      <c r="B82" s="20" t="s">
        <v>193</v>
      </c>
      <c r="C82" s="22" t="s">
        <v>194</v>
      </c>
      <c r="D82" s="25">
        <v>32.6</v>
      </c>
      <c r="E82" s="25">
        <v>34.2</v>
      </c>
      <c r="F82" s="14" t="s">
        <v>192</v>
      </c>
      <c r="G82" s="14" t="s">
        <v>192</v>
      </c>
      <c r="H82" s="14" t="s">
        <v>192</v>
      </c>
      <c r="I82" s="25">
        <v>34.2</v>
      </c>
      <c r="J82" s="22">
        <v>2</v>
      </c>
      <c r="K82" s="12" t="s">
        <v>149</v>
      </c>
      <c r="L82" s="22" t="s">
        <v>22</v>
      </c>
      <c r="M82" s="12"/>
    </row>
    <row r="83" spans="1:13" ht="127.5">
      <c r="A83" s="18" t="s">
        <v>262</v>
      </c>
      <c r="B83" s="20" t="s">
        <v>195</v>
      </c>
      <c r="C83" s="12" t="s">
        <v>53</v>
      </c>
      <c r="D83" s="25">
        <v>37.293</v>
      </c>
      <c r="E83" s="25">
        <v>49.466</v>
      </c>
      <c r="F83" s="14" t="s">
        <v>192</v>
      </c>
      <c r="G83" s="14" t="s">
        <v>192</v>
      </c>
      <c r="H83" s="14" t="s">
        <v>192</v>
      </c>
      <c r="I83" s="25">
        <v>49.466</v>
      </c>
      <c r="J83" s="22">
        <v>1</v>
      </c>
      <c r="K83" s="12" t="s">
        <v>149</v>
      </c>
      <c r="L83" s="12" t="s">
        <v>149</v>
      </c>
      <c r="M83" s="12"/>
    </row>
    <row r="84" spans="1:13" ht="12.75" customHeight="1">
      <c r="A84" s="85" t="s">
        <v>296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7"/>
    </row>
    <row r="85" spans="1:13" ht="89.25">
      <c r="A85" s="18" t="s">
        <v>263</v>
      </c>
      <c r="B85" s="11" t="s">
        <v>197</v>
      </c>
      <c r="C85" s="12" t="s">
        <v>144</v>
      </c>
      <c r="D85" s="32">
        <v>5.36</v>
      </c>
      <c r="E85" s="32">
        <v>5.53</v>
      </c>
      <c r="F85" s="32">
        <v>0.56</v>
      </c>
      <c r="G85" s="32">
        <v>1.42</v>
      </c>
      <c r="H85" s="32">
        <v>5.03</v>
      </c>
      <c r="I85" s="32">
        <v>5.53</v>
      </c>
      <c r="J85" s="12">
        <v>5</v>
      </c>
      <c r="K85" s="12" t="s">
        <v>198</v>
      </c>
      <c r="L85" s="12" t="s">
        <v>22</v>
      </c>
      <c r="M85" s="12"/>
    </row>
    <row r="86" spans="1:13" ht="25.5">
      <c r="A86" s="18" t="s">
        <v>264</v>
      </c>
      <c r="B86" s="11" t="s">
        <v>199</v>
      </c>
      <c r="C86" s="32" t="s">
        <v>200</v>
      </c>
      <c r="D86" s="32">
        <v>21.2</v>
      </c>
      <c r="E86" s="32">
        <v>22</v>
      </c>
      <c r="F86" s="32">
        <v>1</v>
      </c>
      <c r="G86" s="32">
        <v>12</v>
      </c>
      <c r="H86" s="32">
        <v>18</v>
      </c>
      <c r="I86" s="32">
        <v>22</v>
      </c>
      <c r="J86" s="12">
        <v>5</v>
      </c>
      <c r="K86" s="12" t="s">
        <v>201</v>
      </c>
      <c r="L86" s="12" t="s">
        <v>201</v>
      </c>
      <c r="M86" s="12"/>
    </row>
    <row r="87" spans="1:13" ht="38.25">
      <c r="A87" s="18" t="s">
        <v>265</v>
      </c>
      <c r="B87" s="11" t="s">
        <v>202</v>
      </c>
      <c r="C87" s="12" t="s">
        <v>19</v>
      </c>
      <c r="D87" s="32">
        <v>23451.4</v>
      </c>
      <c r="E87" s="32">
        <v>24100</v>
      </c>
      <c r="F87" s="32">
        <v>22980</v>
      </c>
      <c r="G87" s="32">
        <v>23630</v>
      </c>
      <c r="H87" s="32">
        <v>23990</v>
      </c>
      <c r="I87" s="32">
        <v>24100</v>
      </c>
      <c r="J87" s="12">
        <v>5</v>
      </c>
      <c r="K87" s="12" t="s">
        <v>201</v>
      </c>
      <c r="L87" s="12" t="s">
        <v>22</v>
      </c>
      <c r="M87" s="29"/>
    </row>
    <row r="88" spans="1:13" ht="127.5">
      <c r="A88" s="18" t="s">
        <v>266</v>
      </c>
      <c r="B88" s="11" t="s">
        <v>203</v>
      </c>
      <c r="C88" s="12" t="s">
        <v>17</v>
      </c>
      <c r="D88" s="26">
        <v>486.9</v>
      </c>
      <c r="E88" s="28">
        <v>507</v>
      </c>
      <c r="F88" s="28">
        <v>70</v>
      </c>
      <c r="G88" s="28">
        <v>205</v>
      </c>
      <c r="H88" s="28">
        <v>410</v>
      </c>
      <c r="I88" s="28">
        <v>507</v>
      </c>
      <c r="J88" s="12">
        <v>10</v>
      </c>
      <c r="K88" s="12" t="s">
        <v>201</v>
      </c>
      <c r="L88" s="12" t="s">
        <v>22</v>
      </c>
      <c r="M88" s="29"/>
    </row>
    <row r="89" spans="1:13" ht="38.25">
      <c r="A89" s="18" t="s">
        <v>267</v>
      </c>
      <c r="B89" s="11" t="s">
        <v>204</v>
      </c>
      <c r="C89" s="12" t="s">
        <v>18</v>
      </c>
      <c r="D89" s="12">
        <v>93.3</v>
      </c>
      <c r="E89" s="12">
        <v>104.1</v>
      </c>
      <c r="F89" s="12" t="s">
        <v>47</v>
      </c>
      <c r="G89" s="12" t="s">
        <v>47</v>
      </c>
      <c r="H89" s="12" t="s">
        <v>47</v>
      </c>
      <c r="I89" s="12">
        <v>104.1</v>
      </c>
      <c r="J89" s="12">
        <v>5</v>
      </c>
      <c r="K89" s="12" t="s">
        <v>201</v>
      </c>
      <c r="L89" s="12" t="s">
        <v>201</v>
      </c>
      <c r="M89" s="12" t="s">
        <v>26</v>
      </c>
    </row>
    <row r="90" spans="1:13" ht="25.5">
      <c r="A90" s="18" t="s">
        <v>268</v>
      </c>
      <c r="B90" s="11" t="s">
        <v>205</v>
      </c>
      <c r="C90" s="12" t="s">
        <v>20</v>
      </c>
      <c r="D90" s="12"/>
      <c r="E90" s="12">
        <v>27</v>
      </c>
      <c r="F90" s="12" t="s">
        <v>47</v>
      </c>
      <c r="G90" s="12" t="s">
        <v>47</v>
      </c>
      <c r="H90" s="12" t="s">
        <v>47</v>
      </c>
      <c r="I90" s="12">
        <v>27</v>
      </c>
      <c r="J90" s="12">
        <v>5</v>
      </c>
      <c r="K90" s="12" t="s">
        <v>201</v>
      </c>
      <c r="L90" s="12" t="s">
        <v>153</v>
      </c>
      <c r="M90" s="12" t="s">
        <v>25</v>
      </c>
    </row>
    <row r="91" spans="1:13" ht="38.25">
      <c r="A91" s="18" t="s">
        <v>269</v>
      </c>
      <c r="B91" s="11" t="s">
        <v>206</v>
      </c>
      <c r="C91" s="12" t="s">
        <v>159</v>
      </c>
      <c r="D91" s="12">
        <v>0.7</v>
      </c>
      <c r="E91" s="12">
        <v>0.7</v>
      </c>
      <c r="F91" s="12" t="s">
        <v>47</v>
      </c>
      <c r="G91" s="12" t="s">
        <v>47</v>
      </c>
      <c r="H91" s="12" t="s">
        <v>47</v>
      </c>
      <c r="I91" s="12">
        <v>0.7</v>
      </c>
      <c r="J91" s="12">
        <v>5</v>
      </c>
      <c r="K91" s="12" t="s">
        <v>201</v>
      </c>
      <c r="L91" s="12" t="s">
        <v>22</v>
      </c>
      <c r="M91" s="12" t="s">
        <v>25</v>
      </c>
    </row>
    <row r="92" spans="1:13" ht="38.25">
      <c r="A92" s="18" t="s">
        <v>270</v>
      </c>
      <c r="B92" s="11" t="s">
        <v>207</v>
      </c>
      <c r="C92" s="12" t="s">
        <v>17</v>
      </c>
      <c r="D92" s="33">
        <v>4.7</v>
      </c>
      <c r="E92" s="34">
        <v>4</v>
      </c>
      <c r="F92" s="34">
        <v>0</v>
      </c>
      <c r="G92" s="34">
        <v>0.8</v>
      </c>
      <c r="H92" s="34">
        <v>3.5</v>
      </c>
      <c r="I92" s="34">
        <v>4</v>
      </c>
      <c r="J92" s="12">
        <v>5</v>
      </c>
      <c r="K92" s="12" t="s">
        <v>201</v>
      </c>
      <c r="L92" s="12" t="s">
        <v>208</v>
      </c>
      <c r="M92" s="29"/>
    </row>
    <row r="93" spans="1:13" ht="63.75">
      <c r="A93" s="18" t="s">
        <v>271</v>
      </c>
      <c r="B93" s="11" t="s">
        <v>209</v>
      </c>
      <c r="C93" s="12" t="s">
        <v>20</v>
      </c>
      <c r="D93" s="34">
        <v>67</v>
      </c>
      <c r="E93" s="34">
        <v>67</v>
      </c>
      <c r="F93" s="34">
        <v>0</v>
      </c>
      <c r="G93" s="34">
        <v>27</v>
      </c>
      <c r="H93" s="34">
        <v>45</v>
      </c>
      <c r="I93" s="34">
        <v>67</v>
      </c>
      <c r="J93" s="12">
        <v>5</v>
      </c>
      <c r="K93" s="12" t="s">
        <v>201</v>
      </c>
      <c r="L93" s="12" t="s">
        <v>201</v>
      </c>
      <c r="M93" s="29"/>
    </row>
    <row r="94" spans="1:13" ht="76.5">
      <c r="A94" s="18" t="s">
        <v>272</v>
      </c>
      <c r="B94" s="11" t="s">
        <v>83</v>
      </c>
      <c r="C94" s="12" t="s">
        <v>20</v>
      </c>
      <c r="D94" s="12">
        <v>0</v>
      </c>
      <c r="E94" s="12">
        <v>1</v>
      </c>
      <c r="F94" s="34" t="s">
        <v>47</v>
      </c>
      <c r="G94" s="34" t="s">
        <v>47</v>
      </c>
      <c r="H94" s="34" t="s">
        <v>47</v>
      </c>
      <c r="I94" s="12">
        <v>1</v>
      </c>
      <c r="J94" s="12">
        <v>5</v>
      </c>
      <c r="K94" s="12" t="s">
        <v>201</v>
      </c>
      <c r="L94" s="12" t="s">
        <v>201</v>
      </c>
      <c r="M94" s="12" t="s">
        <v>24</v>
      </c>
    </row>
    <row r="95" spans="1:13" ht="140.25">
      <c r="A95" s="18" t="s">
        <v>273</v>
      </c>
      <c r="B95" s="20" t="s">
        <v>210</v>
      </c>
      <c r="C95" s="12" t="s">
        <v>18</v>
      </c>
      <c r="D95" s="12"/>
      <c r="E95" s="12">
        <v>103.8</v>
      </c>
      <c r="F95" s="28" t="s">
        <v>47</v>
      </c>
      <c r="G95" s="28" t="s">
        <v>47</v>
      </c>
      <c r="H95" s="28" t="s">
        <v>47</v>
      </c>
      <c r="I95" s="12">
        <v>103.8</v>
      </c>
      <c r="J95" s="12">
        <v>10</v>
      </c>
      <c r="K95" s="12" t="s">
        <v>201</v>
      </c>
      <c r="L95" s="12" t="s">
        <v>208</v>
      </c>
      <c r="M95" s="12"/>
    </row>
    <row r="96" spans="1:13" ht="114.75">
      <c r="A96" s="18" t="s">
        <v>274</v>
      </c>
      <c r="B96" s="20" t="s">
        <v>211</v>
      </c>
      <c r="C96" s="12" t="s">
        <v>18</v>
      </c>
      <c r="D96" s="12"/>
      <c r="E96" s="12">
        <v>106.6</v>
      </c>
      <c r="F96" s="28" t="s">
        <v>47</v>
      </c>
      <c r="G96" s="28" t="s">
        <v>47</v>
      </c>
      <c r="H96" s="28" t="s">
        <v>47</v>
      </c>
      <c r="I96" s="12">
        <v>106.6</v>
      </c>
      <c r="J96" s="12">
        <v>5</v>
      </c>
      <c r="K96" s="12" t="s">
        <v>201</v>
      </c>
      <c r="L96" s="12" t="s">
        <v>208</v>
      </c>
      <c r="M96" s="12"/>
    </row>
    <row r="97" spans="1:13" ht="63.75">
      <c r="A97" s="18" t="s">
        <v>275</v>
      </c>
      <c r="B97" s="11" t="s">
        <v>212</v>
      </c>
      <c r="C97" s="12" t="s">
        <v>200</v>
      </c>
      <c r="D97" s="12">
        <v>62.9</v>
      </c>
      <c r="E97" s="12">
        <v>62.6</v>
      </c>
      <c r="F97" s="12">
        <v>14.4</v>
      </c>
      <c r="G97" s="12">
        <v>29</v>
      </c>
      <c r="H97" s="12">
        <v>45.9</v>
      </c>
      <c r="I97" s="12">
        <v>62.6</v>
      </c>
      <c r="J97" s="12">
        <v>5</v>
      </c>
      <c r="K97" s="12" t="s">
        <v>201</v>
      </c>
      <c r="L97" s="12" t="s">
        <v>22</v>
      </c>
      <c r="M97" s="12"/>
    </row>
    <row r="98" spans="1:13" ht="38.25">
      <c r="A98" s="18" t="s">
        <v>276</v>
      </c>
      <c r="B98" s="11" t="s">
        <v>213</v>
      </c>
      <c r="C98" s="12" t="s">
        <v>200</v>
      </c>
      <c r="D98" s="12">
        <v>58.1</v>
      </c>
      <c r="E98" s="12">
        <v>57.8</v>
      </c>
      <c r="F98" s="12">
        <v>13.3</v>
      </c>
      <c r="G98" s="12">
        <v>26.8</v>
      </c>
      <c r="H98" s="12">
        <v>42.4</v>
      </c>
      <c r="I98" s="12">
        <v>57.8</v>
      </c>
      <c r="J98" s="12">
        <v>5</v>
      </c>
      <c r="K98" s="12" t="s">
        <v>201</v>
      </c>
      <c r="L98" s="12" t="s">
        <v>201</v>
      </c>
      <c r="M98" s="12"/>
    </row>
    <row r="99" spans="1:13" ht="63.75">
      <c r="A99" s="18" t="s">
        <v>277</v>
      </c>
      <c r="B99" s="11" t="s">
        <v>214</v>
      </c>
      <c r="C99" s="12" t="s">
        <v>200</v>
      </c>
      <c r="D99" s="12">
        <v>5.7</v>
      </c>
      <c r="E99" s="12">
        <v>6</v>
      </c>
      <c r="F99" s="12">
        <v>0</v>
      </c>
      <c r="G99" s="12">
        <v>0</v>
      </c>
      <c r="H99" s="12">
        <v>4</v>
      </c>
      <c r="I99" s="12">
        <v>6</v>
      </c>
      <c r="J99" s="12">
        <v>5</v>
      </c>
      <c r="K99" s="12" t="s">
        <v>201</v>
      </c>
      <c r="L99" s="12" t="s">
        <v>22</v>
      </c>
      <c r="M99" s="12"/>
    </row>
    <row r="100" spans="1:13" ht="63.75">
      <c r="A100" s="18" t="s">
        <v>278</v>
      </c>
      <c r="B100" s="11" t="s">
        <v>215</v>
      </c>
      <c r="C100" s="12" t="s">
        <v>200</v>
      </c>
      <c r="D100" s="12">
        <v>1</v>
      </c>
      <c r="E100" s="12">
        <v>1.2</v>
      </c>
      <c r="F100" s="12">
        <v>0</v>
      </c>
      <c r="G100" s="12">
        <v>0</v>
      </c>
      <c r="H100" s="12">
        <v>0.3</v>
      </c>
      <c r="I100" s="12">
        <v>1.2</v>
      </c>
      <c r="J100" s="12">
        <v>5</v>
      </c>
      <c r="K100" s="12" t="s">
        <v>201</v>
      </c>
      <c r="L100" s="12" t="s">
        <v>22</v>
      </c>
      <c r="M100" s="12"/>
    </row>
    <row r="101" spans="1:13" ht="63.75">
      <c r="A101" s="18" t="s">
        <v>279</v>
      </c>
      <c r="B101" s="20" t="s">
        <v>196</v>
      </c>
      <c r="C101" s="12" t="s">
        <v>53</v>
      </c>
      <c r="D101" s="12">
        <v>224.3</v>
      </c>
      <c r="E101" s="12">
        <v>182.9</v>
      </c>
      <c r="F101" s="12">
        <v>30</v>
      </c>
      <c r="G101" s="12">
        <v>104.7</v>
      </c>
      <c r="H101" s="12">
        <v>135.3</v>
      </c>
      <c r="I101" s="12">
        <v>182.9</v>
      </c>
      <c r="J101" s="12">
        <v>10</v>
      </c>
      <c r="K101" s="12" t="s">
        <v>201</v>
      </c>
      <c r="L101" s="12" t="s">
        <v>201</v>
      </c>
      <c r="M101" s="12"/>
    </row>
    <row r="102" spans="1:13" ht="76.5">
      <c r="A102" s="18" t="s">
        <v>280</v>
      </c>
      <c r="B102" s="11" t="s">
        <v>216</v>
      </c>
      <c r="C102" s="12" t="s">
        <v>18</v>
      </c>
      <c r="D102" s="32">
        <v>64.4</v>
      </c>
      <c r="E102" s="32">
        <v>63.8</v>
      </c>
      <c r="F102" s="32">
        <v>63.8</v>
      </c>
      <c r="G102" s="32">
        <v>63.8</v>
      </c>
      <c r="H102" s="32">
        <v>63.8</v>
      </c>
      <c r="I102" s="32">
        <v>63.8</v>
      </c>
      <c r="J102" s="12">
        <v>15</v>
      </c>
      <c r="K102" s="12" t="s">
        <v>217</v>
      </c>
      <c r="L102" s="12" t="s">
        <v>218</v>
      </c>
      <c r="M102" s="12"/>
    </row>
    <row r="103" spans="1:13" ht="51">
      <c r="A103" s="18" t="s">
        <v>281</v>
      </c>
      <c r="B103" s="11" t="s">
        <v>219</v>
      </c>
      <c r="C103" s="12" t="s">
        <v>18</v>
      </c>
      <c r="D103" s="32">
        <v>94</v>
      </c>
      <c r="E103" s="32">
        <v>94</v>
      </c>
      <c r="F103" s="32">
        <v>94</v>
      </c>
      <c r="G103" s="32">
        <v>94</v>
      </c>
      <c r="H103" s="32">
        <v>94</v>
      </c>
      <c r="I103" s="32">
        <v>94</v>
      </c>
      <c r="J103" s="12">
        <v>15</v>
      </c>
      <c r="K103" s="12" t="s">
        <v>218</v>
      </c>
      <c r="L103" s="12" t="s">
        <v>218</v>
      </c>
      <c r="M103" s="12"/>
    </row>
    <row r="104" spans="1:13" ht="63.75">
      <c r="A104" s="18" t="s">
        <v>282</v>
      </c>
      <c r="B104" s="11" t="s">
        <v>220</v>
      </c>
      <c r="C104" s="12" t="s">
        <v>18</v>
      </c>
      <c r="D104" s="32">
        <v>2.31</v>
      </c>
      <c r="E104" s="32">
        <v>2.33</v>
      </c>
      <c r="F104" s="32">
        <v>2.31</v>
      </c>
      <c r="G104" s="32">
        <v>2.33</v>
      </c>
      <c r="H104" s="32">
        <v>2.33</v>
      </c>
      <c r="I104" s="32">
        <v>2.33</v>
      </c>
      <c r="J104" s="12">
        <v>10</v>
      </c>
      <c r="K104" s="12" t="s">
        <v>218</v>
      </c>
      <c r="L104" s="12" t="s">
        <v>218</v>
      </c>
      <c r="M104" s="12"/>
    </row>
    <row r="105" spans="1:13" ht="76.5">
      <c r="A105" s="18" t="s">
        <v>283</v>
      </c>
      <c r="B105" s="11" t="s">
        <v>221</v>
      </c>
      <c r="C105" s="12" t="s">
        <v>18</v>
      </c>
      <c r="D105" s="12">
        <v>99.2</v>
      </c>
      <c r="E105" s="12">
        <v>99.28</v>
      </c>
      <c r="F105" s="12">
        <v>99.28</v>
      </c>
      <c r="G105" s="12">
        <v>99.28</v>
      </c>
      <c r="H105" s="12">
        <v>99.28</v>
      </c>
      <c r="I105" s="12">
        <v>99.28</v>
      </c>
      <c r="J105" s="12">
        <v>10</v>
      </c>
      <c r="K105" s="12" t="s">
        <v>218</v>
      </c>
      <c r="L105" s="12" t="s">
        <v>218</v>
      </c>
      <c r="M105" s="12"/>
    </row>
    <row r="106" spans="1:13" ht="63.75">
      <c r="A106" s="18" t="s">
        <v>284</v>
      </c>
      <c r="B106" s="20" t="s">
        <v>196</v>
      </c>
      <c r="C106" s="12" t="s">
        <v>53</v>
      </c>
      <c r="D106" s="12">
        <v>579.1</v>
      </c>
      <c r="E106" s="12">
        <v>624</v>
      </c>
      <c r="F106" s="12">
        <v>151.3</v>
      </c>
      <c r="G106" s="12">
        <v>303.7</v>
      </c>
      <c r="H106" s="12">
        <v>467.3</v>
      </c>
      <c r="I106" s="12">
        <v>624</v>
      </c>
      <c r="J106" s="12">
        <v>10</v>
      </c>
      <c r="K106" s="12" t="s">
        <v>218</v>
      </c>
      <c r="L106" s="12" t="s">
        <v>208</v>
      </c>
      <c r="M106" s="12"/>
    </row>
    <row r="107" spans="1:13" ht="76.5">
      <c r="A107" s="18" t="s">
        <v>285</v>
      </c>
      <c r="B107" s="11" t="s">
        <v>83</v>
      </c>
      <c r="C107" s="12" t="s">
        <v>20</v>
      </c>
      <c r="D107" s="12">
        <v>0</v>
      </c>
      <c r="E107" s="12">
        <v>0</v>
      </c>
      <c r="F107" s="12" t="s">
        <v>47</v>
      </c>
      <c r="G107" s="12" t="s">
        <v>47</v>
      </c>
      <c r="H107" s="12" t="s">
        <v>47</v>
      </c>
      <c r="I107" s="12">
        <v>0</v>
      </c>
      <c r="J107" s="12">
        <v>10</v>
      </c>
      <c r="K107" s="12" t="s">
        <v>218</v>
      </c>
      <c r="L107" s="12" t="s">
        <v>218</v>
      </c>
      <c r="M107" s="12" t="s">
        <v>24</v>
      </c>
    </row>
    <row r="108" spans="1:13" ht="76.5">
      <c r="A108" s="18" t="s">
        <v>286</v>
      </c>
      <c r="B108" s="20" t="s">
        <v>86</v>
      </c>
      <c r="C108" s="12" t="s">
        <v>18</v>
      </c>
      <c r="D108" s="12"/>
      <c r="E108" s="12">
        <v>109.6</v>
      </c>
      <c r="F108" s="12" t="s">
        <v>47</v>
      </c>
      <c r="G108" s="12" t="s">
        <v>47</v>
      </c>
      <c r="H108" s="12" t="s">
        <v>47</v>
      </c>
      <c r="I108" s="12">
        <v>109.6</v>
      </c>
      <c r="J108" s="12">
        <v>10</v>
      </c>
      <c r="K108" s="12" t="s">
        <v>218</v>
      </c>
      <c r="L108" s="12" t="s">
        <v>208</v>
      </c>
      <c r="M108" s="12"/>
    </row>
    <row r="109" spans="1:13" ht="25.5">
      <c r="A109" s="18" t="s">
        <v>287</v>
      </c>
      <c r="B109" s="20" t="s">
        <v>223</v>
      </c>
      <c r="C109" s="12" t="s">
        <v>222</v>
      </c>
      <c r="D109" s="12">
        <v>16832.4</v>
      </c>
      <c r="E109" s="12">
        <v>16000</v>
      </c>
      <c r="F109" s="12" t="s">
        <v>47</v>
      </c>
      <c r="G109" s="12" t="s">
        <v>47</v>
      </c>
      <c r="H109" s="12" t="s">
        <v>47</v>
      </c>
      <c r="I109" s="12">
        <v>16000</v>
      </c>
      <c r="J109" s="12">
        <v>10</v>
      </c>
      <c r="K109" s="12" t="s">
        <v>218</v>
      </c>
      <c r="L109" s="12" t="s">
        <v>22</v>
      </c>
      <c r="M109" s="12"/>
    </row>
    <row r="110" spans="1:13" ht="25.5">
      <c r="A110" s="18" t="s">
        <v>288</v>
      </c>
      <c r="B110" s="20" t="s">
        <v>224</v>
      </c>
      <c r="C110" s="12" t="s">
        <v>225</v>
      </c>
      <c r="D110" s="12">
        <v>6681.7</v>
      </c>
      <c r="E110" s="12">
        <v>6300</v>
      </c>
      <c r="F110" s="12" t="s">
        <v>47</v>
      </c>
      <c r="G110" s="12" t="s">
        <v>47</v>
      </c>
      <c r="H110" s="12" t="s">
        <v>47</v>
      </c>
      <c r="I110" s="12">
        <v>6300</v>
      </c>
      <c r="J110" s="12">
        <v>10</v>
      </c>
      <c r="K110" s="12" t="s">
        <v>218</v>
      </c>
      <c r="L110" s="12" t="s">
        <v>22</v>
      </c>
      <c r="M110" s="12"/>
    </row>
    <row r="111" spans="1:13" ht="127.5">
      <c r="A111" s="18" t="s">
        <v>289</v>
      </c>
      <c r="B111" s="11" t="s">
        <v>226</v>
      </c>
      <c r="C111" s="12" t="s">
        <v>18</v>
      </c>
      <c r="D111" s="26"/>
      <c r="E111" s="26">
        <v>5</v>
      </c>
      <c r="F111" s="12" t="s">
        <v>47</v>
      </c>
      <c r="G111" s="12" t="s">
        <v>47</v>
      </c>
      <c r="H111" s="12" t="s">
        <v>47</v>
      </c>
      <c r="I111" s="26">
        <v>5</v>
      </c>
      <c r="J111" s="12">
        <v>35</v>
      </c>
      <c r="K111" s="12" t="s">
        <v>227</v>
      </c>
      <c r="L111" s="12" t="s">
        <v>208</v>
      </c>
      <c r="M111" s="29"/>
    </row>
    <row r="112" spans="1:13" ht="76.5">
      <c r="A112" s="18" t="s">
        <v>290</v>
      </c>
      <c r="B112" s="11" t="s">
        <v>228</v>
      </c>
      <c r="C112" s="12" t="s">
        <v>18</v>
      </c>
      <c r="D112" s="12">
        <v>19</v>
      </c>
      <c r="E112" s="12">
        <v>2</v>
      </c>
      <c r="F112" s="12" t="s">
        <v>47</v>
      </c>
      <c r="G112" s="12" t="s">
        <v>47</v>
      </c>
      <c r="H112" s="12" t="s">
        <v>47</v>
      </c>
      <c r="I112" s="12">
        <v>2</v>
      </c>
      <c r="J112" s="12">
        <v>20</v>
      </c>
      <c r="K112" s="12" t="s">
        <v>229</v>
      </c>
      <c r="L112" s="12" t="s">
        <v>208</v>
      </c>
      <c r="M112" s="12"/>
    </row>
    <row r="113" spans="1:13" ht="76.5">
      <c r="A113" s="18" t="s">
        <v>291</v>
      </c>
      <c r="B113" s="11" t="s">
        <v>230</v>
      </c>
      <c r="C113" s="12" t="s">
        <v>18</v>
      </c>
      <c r="D113" s="12">
        <v>-33</v>
      </c>
      <c r="E113" s="12">
        <v>1</v>
      </c>
      <c r="F113" s="12" t="s">
        <v>47</v>
      </c>
      <c r="G113" s="12" t="s">
        <v>47</v>
      </c>
      <c r="H113" s="12" t="s">
        <v>47</v>
      </c>
      <c r="I113" s="12">
        <v>1</v>
      </c>
      <c r="J113" s="12">
        <v>10</v>
      </c>
      <c r="K113" s="12" t="s">
        <v>229</v>
      </c>
      <c r="L113" s="12" t="s">
        <v>208</v>
      </c>
      <c r="M113" s="12"/>
    </row>
    <row r="114" spans="1:13" ht="76.5">
      <c r="A114" s="18" t="s">
        <v>292</v>
      </c>
      <c r="B114" s="11" t="s">
        <v>83</v>
      </c>
      <c r="C114" s="12" t="s">
        <v>20</v>
      </c>
      <c r="D114" s="12">
        <v>0</v>
      </c>
      <c r="E114" s="12">
        <v>0</v>
      </c>
      <c r="F114" s="12" t="s">
        <v>47</v>
      </c>
      <c r="G114" s="12" t="s">
        <v>47</v>
      </c>
      <c r="H114" s="12" t="s">
        <v>47</v>
      </c>
      <c r="I114" s="12">
        <v>0</v>
      </c>
      <c r="J114" s="12">
        <v>5</v>
      </c>
      <c r="K114" s="12" t="s">
        <v>229</v>
      </c>
      <c r="L114" s="12" t="s">
        <v>229</v>
      </c>
      <c r="M114" s="12" t="s">
        <v>24</v>
      </c>
    </row>
    <row r="115" spans="1:13" ht="153">
      <c r="A115" s="18" t="s">
        <v>293</v>
      </c>
      <c r="B115" s="11" t="s">
        <v>231</v>
      </c>
      <c r="C115" s="12" t="s">
        <v>18</v>
      </c>
      <c r="D115" s="12">
        <v>17.16</v>
      </c>
      <c r="E115" s="12">
        <v>6</v>
      </c>
      <c r="F115" s="12">
        <v>6.48</v>
      </c>
      <c r="G115" s="12">
        <v>9.52</v>
      </c>
      <c r="H115" s="12" t="s">
        <v>47</v>
      </c>
      <c r="I115" s="12">
        <v>6</v>
      </c>
      <c r="J115" s="12">
        <v>20</v>
      </c>
      <c r="K115" s="12" t="s">
        <v>229</v>
      </c>
      <c r="L115" s="12" t="s">
        <v>229</v>
      </c>
      <c r="M115" s="12"/>
    </row>
    <row r="116" spans="1:13" ht="89.25">
      <c r="A116" s="18" t="s">
        <v>294</v>
      </c>
      <c r="B116" s="11" t="s">
        <v>232</v>
      </c>
      <c r="C116" s="12" t="s">
        <v>18</v>
      </c>
      <c r="D116" s="12">
        <v>26.1</v>
      </c>
      <c r="E116" s="12">
        <v>15</v>
      </c>
      <c r="F116" s="12" t="s">
        <v>47</v>
      </c>
      <c r="G116" s="12" t="s">
        <v>47</v>
      </c>
      <c r="H116" s="12" t="s">
        <v>47</v>
      </c>
      <c r="I116" s="12">
        <v>15</v>
      </c>
      <c r="J116" s="12">
        <v>10</v>
      </c>
      <c r="K116" s="12" t="s">
        <v>229</v>
      </c>
      <c r="L116" s="12" t="s">
        <v>229</v>
      </c>
      <c r="M116" s="12"/>
    </row>
    <row r="117" spans="1:13" ht="51">
      <c r="A117" s="18" t="s">
        <v>295</v>
      </c>
      <c r="B117" s="11" t="s">
        <v>233</v>
      </c>
      <c r="C117" s="12" t="s">
        <v>18</v>
      </c>
      <c r="D117" s="12">
        <v>0.176</v>
      </c>
      <c r="E117" s="12">
        <v>0.3</v>
      </c>
      <c r="F117" s="12">
        <v>0.22</v>
      </c>
      <c r="G117" s="12">
        <v>0.27</v>
      </c>
      <c r="H117" s="12">
        <v>0.29</v>
      </c>
      <c r="I117" s="12">
        <v>0.3</v>
      </c>
      <c r="J117" s="12">
        <v>100</v>
      </c>
      <c r="K117" s="12" t="s">
        <v>234</v>
      </c>
      <c r="L117" s="12" t="s">
        <v>234</v>
      </c>
      <c r="M117" s="29"/>
    </row>
    <row r="118" spans="1:13" ht="76.5">
      <c r="A118" s="18" t="s">
        <v>395</v>
      </c>
      <c r="B118" s="11" t="s">
        <v>297</v>
      </c>
      <c r="C118" s="12" t="s">
        <v>16</v>
      </c>
      <c r="D118" s="14">
        <v>69.78</v>
      </c>
      <c r="E118" s="14">
        <v>70</v>
      </c>
      <c r="F118" s="14" t="s">
        <v>47</v>
      </c>
      <c r="G118" s="14" t="s">
        <v>47</v>
      </c>
      <c r="H118" s="14" t="s">
        <v>47</v>
      </c>
      <c r="I118" s="14">
        <v>70</v>
      </c>
      <c r="J118" s="22">
        <v>100</v>
      </c>
      <c r="K118" s="12" t="s">
        <v>298</v>
      </c>
      <c r="L118" s="12" t="s">
        <v>22</v>
      </c>
      <c r="M118" s="12" t="s">
        <v>299</v>
      </c>
    </row>
    <row r="119" spans="1:13" ht="102">
      <c r="A119" s="18" t="s">
        <v>396</v>
      </c>
      <c r="B119" s="20" t="s">
        <v>300</v>
      </c>
      <c r="C119" s="22" t="s">
        <v>17</v>
      </c>
      <c r="D119" s="14">
        <v>488.1</v>
      </c>
      <c r="E119" s="14">
        <v>1409.5</v>
      </c>
      <c r="F119" s="14">
        <v>0</v>
      </c>
      <c r="G119" s="14">
        <v>0</v>
      </c>
      <c r="H119" s="14">
        <v>20.7</v>
      </c>
      <c r="I119" s="14">
        <v>1409.5</v>
      </c>
      <c r="J119" s="22">
        <v>8</v>
      </c>
      <c r="K119" s="22" t="s">
        <v>301</v>
      </c>
      <c r="L119" s="12" t="s">
        <v>302</v>
      </c>
      <c r="M119" s="35"/>
    </row>
    <row r="120" spans="1:13" ht="63.75">
      <c r="A120" s="18" t="s">
        <v>397</v>
      </c>
      <c r="B120" s="11" t="s">
        <v>303</v>
      </c>
      <c r="C120" s="12" t="s">
        <v>194</v>
      </c>
      <c r="D120" s="14">
        <v>29.553</v>
      </c>
      <c r="E120" s="14">
        <v>29.85</v>
      </c>
      <c r="F120" s="14">
        <v>28.9</v>
      </c>
      <c r="G120" s="14">
        <v>29.555</v>
      </c>
      <c r="H120" s="14">
        <v>29.85</v>
      </c>
      <c r="I120" s="14">
        <v>29.85</v>
      </c>
      <c r="J120" s="22">
        <v>8</v>
      </c>
      <c r="K120" s="12" t="s">
        <v>302</v>
      </c>
      <c r="L120" s="12" t="s">
        <v>302</v>
      </c>
      <c r="M120" s="29"/>
    </row>
    <row r="121" spans="1:13" ht="76.5">
      <c r="A121" s="18" t="s">
        <v>398</v>
      </c>
      <c r="B121" s="20" t="s">
        <v>304</v>
      </c>
      <c r="C121" s="22" t="s">
        <v>20</v>
      </c>
      <c r="D121" s="25">
        <v>24</v>
      </c>
      <c r="E121" s="25">
        <v>22</v>
      </c>
      <c r="F121" s="25" t="s">
        <v>47</v>
      </c>
      <c r="G121" s="25" t="s">
        <v>47</v>
      </c>
      <c r="H121" s="25" t="s">
        <v>47</v>
      </c>
      <c r="I121" s="25">
        <v>22</v>
      </c>
      <c r="J121" s="22">
        <v>2</v>
      </c>
      <c r="K121" s="22" t="s">
        <v>302</v>
      </c>
      <c r="L121" s="22" t="s">
        <v>302</v>
      </c>
      <c r="M121" s="22" t="s">
        <v>24</v>
      </c>
    </row>
    <row r="122" spans="1:13" ht="76.5">
      <c r="A122" s="18" t="s">
        <v>399</v>
      </c>
      <c r="B122" s="11" t="s">
        <v>305</v>
      </c>
      <c r="C122" s="12" t="s">
        <v>306</v>
      </c>
      <c r="D122" s="14">
        <v>7</v>
      </c>
      <c r="E122" s="14">
        <v>6.2</v>
      </c>
      <c r="F122" s="25" t="s">
        <v>47</v>
      </c>
      <c r="G122" s="25" t="s">
        <v>47</v>
      </c>
      <c r="H122" s="25" t="s">
        <v>47</v>
      </c>
      <c r="I122" s="14">
        <v>6.2</v>
      </c>
      <c r="J122" s="22">
        <v>5</v>
      </c>
      <c r="K122" s="12" t="s">
        <v>302</v>
      </c>
      <c r="L122" s="12" t="s">
        <v>22</v>
      </c>
      <c r="M122" s="12" t="s">
        <v>307</v>
      </c>
    </row>
    <row r="123" spans="1:13" ht="51">
      <c r="A123" s="18" t="s">
        <v>400</v>
      </c>
      <c r="B123" s="11" t="s">
        <v>308</v>
      </c>
      <c r="C123" s="12" t="s">
        <v>309</v>
      </c>
      <c r="D123" s="14">
        <v>1370.9</v>
      </c>
      <c r="E123" s="14">
        <v>1367</v>
      </c>
      <c r="F123" s="25" t="s">
        <v>47</v>
      </c>
      <c r="G123" s="25" t="s">
        <v>47</v>
      </c>
      <c r="H123" s="25" t="s">
        <v>47</v>
      </c>
      <c r="I123" s="14">
        <v>1367</v>
      </c>
      <c r="J123" s="22">
        <v>5</v>
      </c>
      <c r="K123" s="12" t="s">
        <v>302</v>
      </c>
      <c r="L123" s="12" t="s">
        <v>22</v>
      </c>
      <c r="M123" s="12" t="s">
        <v>310</v>
      </c>
    </row>
    <row r="124" spans="1:13" ht="51">
      <c r="A124" s="18" t="s">
        <v>401</v>
      </c>
      <c r="B124" s="11" t="s">
        <v>311</v>
      </c>
      <c r="C124" s="12" t="s">
        <v>312</v>
      </c>
      <c r="D124" s="14">
        <v>715.7</v>
      </c>
      <c r="E124" s="14">
        <v>698</v>
      </c>
      <c r="F124" s="25" t="s">
        <v>47</v>
      </c>
      <c r="G124" s="25" t="s">
        <v>47</v>
      </c>
      <c r="H124" s="25" t="s">
        <v>47</v>
      </c>
      <c r="I124" s="14">
        <v>698</v>
      </c>
      <c r="J124" s="22">
        <v>5</v>
      </c>
      <c r="K124" s="12" t="s">
        <v>302</v>
      </c>
      <c r="L124" s="12" t="s">
        <v>22</v>
      </c>
      <c r="M124" s="12" t="s">
        <v>307</v>
      </c>
    </row>
    <row r="125" spans="1:13" ht="51">
      <c r="A125" s="18" t="s">
        <v>402</v>
      </c>
      <c r="B125" s="11" t="s">
        <v>313</v>
      </c>
      <c r="C125" s="12" t="s">
        <v>312</v>
      </c>
      <c r="D125" s="14">
        <v>11.6</v>
      </c>
      <c r="E125" s="14">
        <v>11</v>
      </c>
      <c r="F125" s="14" t="s">
        <v>47</v>
      </c>
      <c r="G125" s="14" t="s">
        <v>47</v>
      </c>
      <c r="H125" s="14" t="s">
        <v>47</v>
      </c>
      <c r="I125" s="14">
        <v>11</v>
      </c>
      <c r="J125" s="22">
        <v>3</v>
      </c>
      <c r="K125" s="12" t="s">
        <v>302</v>
      </c>
      <c r="L125" s="12" t="s">
        <v>22</v>
      </c>
      <c r="M125" s="12" t="s">
        <v>314</v>
      </c>
    </row>
    <row r="126" spans="1:13" ht="38.25">
      <c r="A126" s="18" t="s">
        <v>403</v>
      </c>
      <c r="B126" s="11" t="s">
        <v>315</v>
      </c>
      <c r="C126" s="12" t="s">
        <v>312</v>
      </c>
      <c r="D126" s="14">
        <v>241.9</v>
      </c>
      <c r="E126" s="14">
        <v>197</v>
      </c>
      <c r="F126" s="14" t="s">
        <v>47</v>
      </c>
      <c r="G126" s="14" t="s">
        <v>47</v>
      </c>
      <c r="H126" s="14" t="s">
        <v>47</v>
      </c>
      <c r="I126" s="14">
        <v>197</v>
      </c>
      <c r="J126" s="22">
        <v>5</v>
      </c>
      <c r="K126" s="12" t="s">
        <v>302</v>
      </c>
      <c r="L126" s="12" t="s">
        <v>22</v>
      </c>
      <c r="M126" s="12" t="s">
        <v>310</v>
      </c>
    </row>
    <row r="127" spans="1:13" ht="38.25">
      <c r="A127" s="18" t="s">
        <v>404</v>
      </c>
      <c r="B127" s="11" t="s">
        <v>316</v>
      </c>
      <c r="C127" s="12" t="s">
        <v>312</v>
      </c>
      <c r="D127" s="14">
        <v>7.8</v>
      </c>
      <c r="E127" s="14">
        <v>9.2</v>
      </c>
      <c r="F127" s="14" t="s">
        <v>47</v>
      </c>
      <c r="G127" s="14" t="s">
        <v>47</v>
      </c>
      <c r="H127" s="14" t="s">
        <v>47</v>
      </c>
      <c r="I127" s="14">
        <v>9.2</v>
      </c>
      <c r="J127" s="22">
        <v>5</v>
      </c>
      <c r="K127" s="12" t="s">
        <v>302</v>
      </c>
      <c r="L127" s="12" t="s">
        <v>22</v>
      </c>
      <c r="M127" s="12" t="s">
        <v>310</v>
      </c>
    </row>
    <row r="128" spans="1:13" ht="63.75">
      <c r="A128" s="18" t="s">
        <v>405</v>
      </c>
      <c r="B128" s="11" t="s">
        <v>317</v>
      </c>
      <c r="C128" s="12" t="s">
        <v>318</v>
      </c>
      <c r="D128" s="14">
        <v>674.1</v>
      </c>
      <c r="E128" s="14">
        <v>653</v>
      </c>
      <c r="F128" s="14" t="s">
        <v>47</v>
      </c>
      <c r="G128" s="14" t="s">
        <v>47</v>
      </c>
      <c r="H128" s="14" t="s">
        <v>47</v>
      </c>
      <c r="I128" s="14">
        <v>653</v>
      </c>
      <c r="J128" s="22">
        <v>5</v>
      </c>
      <c r="K128" s="12" t="s">
        <v>302</v>
      </c>
      <c r="L128" s="12" t="s">
        <v>22</v>
      </c>
      <c r="M128" s="12" t="s">
        <v>310</v>
      </c>
    </row>
    <row r="129" spans="1:13" ht="38.25">
      <c r="A129" s="18" t="s">
        <v>406</v>
      </c>
      <c r="B129" s="11" t="s">
        <v>319</v>
      </c>
      <c r="C129" s="12" t="s">
        <v>18</v>
      </c>
      <c r="D129" s="14">
        <v>72</v>
      </c>
      <c r="E129" s="14">
        <v>88</v>
      </c>
      <c r="F129" s="25" t="s">
        <v>47</v>
      </c>
      <c r="G129" s="25" t="s">
        <v>47</v>
      </c>
      <c r="H129" s="25" t="s">
        <v>47</v>
      </c>
      <c r="I129" s="14">
        <v>88</v>
      </c>
      <c r="J129" s="22">
        <v>5</v>
      </c>
      <c r="K129" s="12" t="s">
        <v>302</v>
      </c>
      <c r="L129" s="12" t="s">
        <v>302</v>
      </c>
      <c r="M129" s="12" t="s">
        <v>320</v>
      </c>
    </row>
    <row r="130" spans="1:13" ht="38.25">
      <c r="A130" s="18" t="s">
        <v>407</v>
      </c>
      <c r="B130" s="11" t="s">
        <v>321</v>
      </c>
      <c r="C130" s="12" t="s">
        <v>322</v>
      </c>
      <c r="D130" s="14">
        <v>23</v>
      </c>
      <c r="E130" s="14">
        <v>20</v>
      </c>
      <c r="F130" s="25" t="s">
        <v>47</v>
      </c>
      <c r="G130" s="25" t="s">
        <v>47</v>
      </c>
      <c r="H130" s="25" t="s">
        <v>47</v>
      </c>
      <c r="I130" s="14">
        <v>20</v>
      </c>
      <c r="J130" s="22">
        <v>5</v>
      </c>
      <c r="K130" s="12" t="s">
        <v>302</v>
      </c>
      <c r="L130" s="12" t="s">
        <v>302</v>
      </c>
      <c r="M130" s="12" t="s">
        <v>320</v>
      </c>
    </row>
    <row r="131" spans="1:13" ht="204">
      <c r="A131" s="18" t="s">
        <v>408</v>
      </c>
      <c r="B131" s="11" t="s">
        <v>323</v>
      </c>
      <c r="C131" s="12" t="s">
        <v>18</v>
      </c>
      <c r="D131" s="14">
        <v>179.1</v>
      </c>
      <c r="E131" s="14">
        <v>175.1</v>
      </c>
      <c r="F131" s="14">
        <v>166.9</v>
      </c>
      <c r="G131" s="14">
        <v>173.5</v>
      </c>
      <c r="H131" s="14">
        <v>173.5</v>
      </c>
      <c r="I131" s="14">
        <v>175.1</v>
      </c>
      <c r="J131" s="22">
        <v>7</v>
      </c>
      <c r="K131" s="12" t="s">
        <v>302</v>
      </c>
      <c r="L131" s="12" t="s">
        <v>22</v>
      </c>
      <c r="M131" s="12" t="s">
        <v>324</v>
      </c>
    </row>
    <row r="132" spans="1:13" ht="165.75">
      <c r="A132" s="18" t="s">
        <v>409</v>
      </c>
      <c r="B132" s="11" t="s">
        <v>325</v>
      </c>
      <c r="C132" s="12" t="s">
        <v>18</v>
      </c>
      <c r="D132" s="14">
        <v>98.2</v>
      </c>
      <c r="E132" s="14">
        <v>92.7</v>
      </c>
      <c r="F132" s="14">
        <v>93.1</v>
      </c>
      <c r="G132" s="14">
        <v>92.7</v>
      </c>
      <c r="H132" s="14">
        <v>92.7</v>
      </c>
      <c r="I132" s="14">
        <v>92.7</v>
      </c>
      <c r="J132" s="22">
        <v>7</v>
      </c>
      <c r="K132" s="12" t="s">
        <v>302</v>
      </c>
      <c r="L132" s="12" t="s">
        <v>22</v>
      </c>
      <c r="M132" s="12" t="s">
        <v>324</v>
      </c>
    </row>
    <row r="133" spans="1:13" ht="153">
      <c r="A133" s="18" t="s">
        <v>410</v>
      </c>
      <c r="B133" s="11" t="s">
        <v>326</v>
      </c>
      <c r="C133" s="12" t="s">
        <v>18</v>
      </c>
      <c r="D133" s="14">
        <v>59.9</v>
      </c>
      <c r="E133" s="14">
        <v>65.3</v>
      </c>
      <c r="F133" s="14">
        <v>57.9</v>
      </c>
      <c r="G133" s="14">
        <v>60.4</v>
      </c>
      <c r="H133" s="14">
        <v>60.4</v>
      </c>
      <c r="I133" s="14">
        <v>65.3</v>
      </c>
      <c r="J133" s="22">
        <v>7</v>
      </c>
      <c r="K133" s="12" t="s">
        <v>302</v>
      </c>
      <c r="L133" s="12" t="s">
        <v>22</v>
      </c>
      <c r="M133" s="12" t="s">
        <v>324</v>
      </c>
    </row>
    <row r="134" spans="1:13" ht="114.75">
      <c r="A134" s="18" t="s">
        <v>411</v>
      </c>
      <c r="B134" s="11" t="s">
        <v>327</v>
      </c>
      <c r="C134" s="12" t="s">
        <v>18</v>
      </c>
      <c r="D134" s="14">
        <v>25.1</v>
      </c>
      <c r="E134" s="14">
        <v>26</v>
      </c>
      <c r="F134" s="14" t="s">
        <v>47</v>
      </c>
      <c r="G134" s="14" t="s">
        <v>47</v>
      </c>
      <c r="H134" s="14" t="s">
        <v>47</v>
      </c>
      <c r="I134" s="14">
        <v>26</v>
      </c>
      <c r="J134" s="22">
        <v>1</v>
      </c>
      <c r="K134" s="12" t="s">
        <v>328</v>
      </c>
      <c r="L134" s="12" t="s">
        <v>22</v>
      </c>
      <c r="M134" s="12" t="s">
        <v>27</v>
      </c>
    </row>
    <row r="135" spans="1:13" ht="38.25">
      <c r="A135" s="18" t="s">
        <v>412</v>
      </c>
      <c r="B135" s="11" t="s">
        <v>329</v>
      </c>
      <c r="C135" s="12" t="s">
        <v>20</v>
      </c>
      <c r="D135" s="14">
        <v>5187</v>
      </c>
      <c r="E135" s="14">
        <v>5190</v>
      </c>
      <c r="F135" s="14" t="s">
        <v>47</v>
      </c>
      <c r="G135" s="14" t="s">
        <v>47</v>
      </c>
      <c r="H135" s="14" t="s">
        <v>47</v>
      </c>
      <c r="I135" s="14"/>
      <c r="J135" s="22">
        <v>1</v>
      </c>
      <c r="K135" s="12" t="s">
        <v>330</v>
      </c>
      <c r="L135" s="12" t="s">
        <v>153</v>
      </c>
      <c r="M135" s="12" t="s">
        <v>25</v>
      </c>
    </row>
    <row r="136" spans="1:13" ht="51">
      <c r="A136" s="18" t="s">
        <v>413</v>
      </c>
      <c r="B136" s="11" t="s">
        <v>331</v>
      </c>
      <c r="C136" s="12" t="s">
        <v>18</v>
      </c>
      <c r="D136" s="14">
        <v>90</v>
      </c>
      <c r="E136" s="14">
        <v>90</v>
      </c>
      <c r="F136" s="14">
        <v>90</v>
      </c>
      <c r="G136" s="14">
        <v>90</v>
      </c>
      <c r="H136" s="14">
        <v>90</v>
      </c>
      <c r="I136" s="14">
        <v>90</v>
      </c>
      <c r="J136" s="12">
        <v>8</v>
      </c>
      <c r="K136" s="12" t="s">
        <v>302</v>
      </c>
      <c r="L136" s="12" t="s">
        <v>302</v>
      </c>
      <c r="M136" s="12" t="s">
        <v>186</v>
      </c>
    </row>
    <row r="137" spans="1:13" ht="51">
      <c r="A137" s="18" t="s">
        <v>414</v>
      </c>
      <c r="B137" s="11" t="s">
        <v>332</v>
      </c>
      <c r="C137" s="12" t="s">
        <v>53</v>
      </c>
      <c r="D137" s="36">
        <v>361.04</v>
      </c>
      <c r="E137" s="36">
        <v>1301.79</v>
      </c>
      <c r="F137" s="36">
        <v>85.56</v>
      </c>
      <c r="G137" s="36">
        <v>120.73</v>
      </c>
      <c r="H137" s="36">
        <v>49.65</v>
      </c>
      <c r="I137" s="36">
        <v>1045.85</v>
      </c>
      <c r="J137" s="37">
        <v>8</v>
      </c>
      <c r="K137" s="12" t="s">
        <v>302</v>
      </c>
      <c r="L137" s="12" t="s">
        <v>302</v>
      </c>
      <c r="M137" s="38"/>
    </row>
    <row r="138" spans="1:13" ht="76.5">
      <c r="A138" s="18" t="s">
        <v>415</v>
      </c>
      <c r="B138" s="40" t="s">
        <v>334</v>
      </c>
      <c r="C138" s="32" t="s">
        <v>335</v>
      </c>
      <c r="D138" s="41">
        <v>7581.8</v>
      </c>
      <c r="E138" s="41">
        <v>6000</v>
      </c>
      <c r="F138" s="41" t="s">
        <v>47</v>
      </c>
      <c r="G138" s="41" t="s">
        <v>47</v>
      </c>
      <c r="H138" s="41" t="s">
        <v>47</v>
      </c>
      <c r="I138" s="41">
        <v>6000</v>
      </c>
      <c r="J138" s="42">
        <v>3</v>
      </c>
      <c r="K138" s="32" t="s">
        <v>384</v>
      </c>
      <c r="L138" s="32" t="s">
        <v>333</v>
      </c>
      <c r="M138" s="39"/>
    </row>
    <row r="139" spans="1:13" ht="63.75">
      <c r="A139" s="18" t="s">
        <v>416</v>
      </c>
      <c r="B139" s="11" t="s">
        <v>336</v>
      </c>
      <c r="C139" s="12" t="s">
        <v>19</v>
      </c>
      <c r="D139" s="14">
        <v>23103.9</v>
      </c>
      <c r="E139" s="41">
        <v>23820</v>
      </c>
      <c r="F139" s="41" t="s">
        <v>47</v>
      </c>
      <c r="G139" s="41" t="s">
        <v>47</v>
      </c>
      <c r="H139" s="41" t="s">
        <v>47</v>
      </c>
      <c r="I139" s="41">
        <v>23820</v>
      </c>
      <c r="J139" s="22">
        <v>4</v>
      </c>
      <c r="K139" s="12" t="s">
        <v>333</v>
      </c>
      <c r="L139" s="12" t="s">
        <v>22</v>
      </c>
      <c r="M139" s="39"/>
    </row>
    <row r="140" spans="1:13" ht="153">
      <c r="A140" s="18" t="s">
        <v>417</v>
      </c>
      <c r="B140" s="11" t="s">
        <v>337</v>
      </c>
      <c r="C140" s="12" t="s">
        <v>18</v>
      </c>
      <c r="D140" s="14">
        <v>100</v>
      </c>
      <c r="E140" s="14">
        <v>100</v>
      </c>
      <c r="F140" s="14" t="s">
        <v>47</v>
      </c>
      <c r="G140" s="14" t="s">
        <v>47</v>
      </c>
      <c r="H140" s="14" t="s">
        <v>47</v>
      </c>
      <c r="I140" s="14">
        <v>100</v>
      </c>
      <c r="J140" s="22">
        <v>8</v>
      </c>
      <c r="K140" s="12" t="s">
        <v>333</v>
      </c>
      <c r="L140" s="12" t="s">
        <v>338</v>
      </c>
      <c r="M140" s="12" t="s">
        <v>184</v>
      </c>
    </row>
    <row r="141" spans="1:13" ht="89.25">
      <c r="A141" s="18" t="s">
        <v>418</v>
      </c>
      <c r="B141" s="11" t="s">
        <v>339</v>
      </c>
      <c r="C141" s="12" t="s">
        <v>18</v>
      </c>
      <c r="D141" s="14">
        <v>53.4</v>
      </c>
      <c r="E141" s="14">
        <v>50</v>
      </c>
      <c r="F141" s="14" t="s">
        <v>47</v>
      </c>
      <c r="G141" s="14" t="s">
        <v>47</v>
      </c>
      <c r="H141" s="14" t="s">
        <v>47</v>
      </c>
      <c r="I141" s="14">
        <v>50</v>
      </c>
      <c r="J141" s="22">
        <v>5</v>
      </c>
      <c r="K141" s="12" t="s">
        <v>333</v>
      </c>
      <c r="L141" s="12" t="s">
        <v>333</v>
      </c>
      <c r="M141" s="12"/>
    </row>
    <row r="142" spans="1:13" ht="51">
      <c r="A142" s="18" t="s">
        <v>419</v>
      </c>
      <c r="B142" s="11" t="s">
        <v>340</v>
      </c>
      <c r="C142" s="12" t="s">
        <v>341</v>
      </c>
      <c r="D142" s="14">
        <v>816</v>
      </c>
      <c r="E142" s="14">
        <v>815</v>
      </c>
      <c r="F142" s="14" t="s">
        <v>47</v>
      </c>
      <c r="G142" s="14" t="s">
        <v>47</v>
      </c>
      <c r="H142" s="14" t="s">
        <v>47</v>
      </c>
      <c r="I142" s="14">
        <v>815</v>
      </c>
      <c r="J142" s="22">
        <v>4</v>
      </c>
      <c r="K142" s="12" t="s">
        <v>333</v>
      </c>
      <c r="L142" s="12" t="s">
        <v>22</v>
      </c>
      <c r="M142" s="12" t="s">
        <v>342</v>
      </c>
    </row>
    <row r="143" spans="1:13" ht="76.5">
      <c r="A143" s="18" t="s">
        <v>420</v>
      </c>
      <c r="B143" s="11" t="s">
        <v>343</v>
      </c>
      <c r="C143" s="12" t="s">
        <v>18</v>
      </c>
      <c r="D143" s="14">
        <v>90.6</v>
      </c>
      <c r="E143" s="14">
        <v>100</v>
      </c>
      <c r="F143" s="14" t="s">
        <v>47</v>
      </c>
      <c r="G143" s="14" t="s">
        <v>47</v>
      </c>
      <c r="H143" s="14" t="s">
        <v>47</v>
      </c>
      <c r="I143" s="14">
        <v>100</v>
      </c>
      <c r="J143" s="22">
        <v>5</v>
      </c>
      <c r="K143" s="12" t="s">
        <v>333</v>
      </c>
      <c r="L143" s="12" t="s">
        <v>22</v>
      </c>
      <c r="M143" s="12" t="s">
        <v>324</v>
      </c>
    </row>
    <row r="144" spans="1:13" ht="63.75">
      <c r="A144" s="18" t="s">
        <v>421</v>
      </c>
      <c r="B144" s="11" t="s">
        <v>344</v>
      </c>
      <c r="C144" s="12" t="s">
        <v>18</v>
      </c>
      <c r="D144" s="41">
        <v>78</v>
      </c>
      <c r="E144" s="41">
        <v>75</v>
      </c>
      <c r="F144" s="41" t="s">
        <v>47</v>
      </c>
      <c r="G144" s="41" t="s">
        <v>47</v>
      </c>
      <c r="H144" s="41" t="s">
        <v>47</v>
      </c>
      <c r="I144" s="41">
        <v>75</v>
      </c>
      <c r="J144" s="42">
        <v>8</v>
      </c>
      <c r="K144" s="12" t="s">
        <v>333</v>
      </c>
      <c r="L144" s="12" t="s">
        <v>333</v>
      </c>
      <c r="M144" s="12" t="s">
        <v>184</v>
      </c>
    </row>
    <row r="145" spans="1:13" ht="140.25">
      <c r="A145" s="18" t="s">
        <v>422</v>
      </c>
      <c r="B145" s="11" t="s">
        <v>345</v>
      </c>
      <c r="C145" s="12" t="s">
        <v>18</v>
      </c>
      <c r="D145" s="14">
        <v>99.7</v>
      </c>
      <c r="E145" s="14">
        <v>100</v>
      </c>
      <c r="F145" s="41" t="s">
        <v>47</v>
      </c>
      <c r="G145" s="41" t="s">
        <v>47</v>
      </c>
      <c r="H145" s="41" t="s">
        <v>47</v>
      </c>
      <c r="I145" s="14">
        <v>100</v>
      </c>
      <c r="J145" s="22">
        <v>5</v>
      </c>
      <c r="K145" s="12" t="s">
        <v>333</v>
      </c>
      <c r="L145" s="12" t="s">
        <v>22</v>
      </c>
      <c r="M145" s="12" t="s">
        <v>324</v>
      </c>
    </row>
    <row r="146" spans="1:13" ht="76.5">
      <c r="A146" s="18" t="s">
        <v>423</v>
      </c>
      <c r="B146" s="11" t="s">
        <v>346</v>
      </c>
      <c r="C146" s="12" t="s">
        <v>18</v>
      </c>
      <c r="D146" s="14">
        <v>76.1</v>
      </c>
      <c r="E146" s="14">
        <v>90</v>
      </c>
      <c r="F146" s="41" t="s">
        <v>47</v>
      </c>
      <c r="G146" s="14" t="s">
        <v>47</v>
      </c>
      <c r="H146" s="14" t="s">
        <v>47</v>
      </c>
      <c r="I146" s="14">
        <v>90</v>
      </c>
      <c r="J146" s="22">
        <v>5</v>
      </c>
      <c r="K146" s="12" t="s">
        <v>333</v>
      </c>
      <c r="L146" s="12" t="s">
        <v>22</v>
      </c>
      <c r="M146" s="12" t="s">
        <v>27</v>
      </c>
    </row>
    <row r="147" spans="1:13" ht="89.25">
      <c r="A147" s="18" t="s">
        <v>424</v>
      </c>
      <c r="B147" s="11" t="s">
        <v>347</v>
      </c>
      <c r="C147" s="12" t="s">
        <v>18</v>
      </c>
      <c r="D147" s="14">
        <v>96.9</v>
      </c>
      <c r="E147" s="14">
        <v>97</v>
      </c>
      <c r="F147" s="41" t="s">
        <v>47</v>
      </c>
      <c r="G147" s="14" t="s">
        <v>47</v>
      </c>
      <c r="H147" s="14" t="s">
        <v>47</v>
      </c>
      <c r="I147" s="14">
        <v>97</v>
      </c>
      <c r="J147" s="22">
        <v>8</v>
      </c>
      <c r="K147" s="12" t="s">
        <v>333</v>
      </c>
      <c r="L147" s="12" t="s">
        <v>22</v>
      </c>
      <c r="M147" s="12" t="s">
        <v>342</v>
      </c>
    </row>
    <row r="148" spans="1:13" ht="165.75">
      <c r="A148" s="18" t="s">
        <v>425</v>
      </c>
      <c r="B148" s="11" t="s">
        <v>348</v>
      </c>
      <c r="C148" s="12" t="s">
        <v>18</v>
      </c>
      <c r="D148" s="14">
        <v>91.7</v>
      </c>
      <c r="E148" s="14">
        <v>90</v>
      </c>
      <c r="F148" s="41" t="s">
        <v>47</v>
      </c>
      <c r="G148" s="14" t="s">
        <v>47</v>
      </c>
      <c r="H148" s="14" t="s">
        <v>47</v>
      </c>
      <c r="I148" s="14">
        <v>90</v>
      </c>
      <c r="J148" s="22">
        <v>5</v>
      </c>
      <c r="K148" s="12" t="s">
        <v>333</v>
      </c>
      <c r="L148" s="12" t="s">
        <v>22</v>
      </c>
      <c r="M148" s="12" t="s">
        <v>324</v>
      </c>
    </row>
    <row r="149" spans="1:13" ht="89.25">
      <c r="A149" s="18" t="s">
        <v>426</v>
      </c>
      <c r="B149" s="11" t="s">
        <v>349</v>
      </c>
      <c r="C149" s="12" t="s">
        <v>18</v>
      </c>
      <c r="D149" s="41">
        <v>16.7</v>
      </c>
      <c r="E149" s="41">
        <v>22.2</v>
      </c>
      <c r="F149" s="41" t="s">
        <v>47</v>
      </c>
      <c r="G149" s="41" t="s">
        <v>47</v>
      </c>
      <c r="H149" s="41" t="s">
        <v>47</v>
      </c>
      <c r="I149" s="41">
        <v>22.2</v>
      </c>
      <c r="J149" s="42">
        <v>8</v>
      </c>
      <c r="K149" s="12" t="s">
        <v>333</v>
      </c>
      <c r="L149" s="12" t="s">
        <v>333</v>
      </c>
      <c r="M149" s="12" t="s">
        <v>184</v>
      </c>
    </row>
    <row r="150" spans="1:13" ht="51">
      <c r="A150" s="18" t="s">
        <v>427</v>
      </c>
      <c r="B150" s="11" t="s">
        <v>597</v>
      </c>
      <c r="C150" s="12" t="s">
        <v>18</v>
      </c>
      <c r="D150" s="14">
        <v>62.6</v>
      </c>
      <c r="E150" s="14">
        <v>60</v>
      </c>
      <c r="F150" s="14" t="s">
        <v>192</v>
      </c>
      <c r="G150" s="14" t="s">
        <v>192</v>
      </c>
      <c r="H150" s="14" t="s">
        <v>192</v>
      </c>
      <c r="I150" s="14">
        <v>60</v>
      </c>
      <c r="J150" s="22">
        <v>8</v>
      </c>
      <c r="K150" s="12" t="s">
        <v>333</v>
      </c>
      <c r="L150" s="12" t="s">
        <v>350</v>
      </c>
      <c r="M150" s="12" t="s">
        <v>351</v>
      </c>
    </row>
    <row r="151" spans="1:13" ht="184.5" customHeight="1">
      <c r="A151" s="18" t="s">
        <v>428</v>
      </c>
      <c r="B151" s="11" t="s">
        <v>598</v>
      </c>
      <c r="C151" s="12" t="s">
        <v>18</v>
      </c>
      <c r="D151" s="44">
        <v>1.47</v>
      </c>
      <c r="E151" s="44">
        <v>1.48</v>
      </c>
      <c r="F151" s="14" t="s">
        <v>192</v>
      </c>
      <c r="G151" s="14" t="s">
        <v>192</v>
      </c>
      <c r="H151" s="14" t="s">
        <v>192</v>
      </c>
      <c r="I151" s="44">
        <v>1.48</v>
      </c>
      <c r="J151" s="22">
        <v>8</v>
      </c>
      <c r="K151" s="12" t="s">
        <v>333</v>
      </c>
      <c r="L151" s="12" t="s">
        <v>333</v>
      </c>
      <c r="M151" s="12"/>
    </row>
    <row r="152" spans="1:13" ht="153">
      <c r="A152" s="18" t="s">
        <v>429</v>
      </c>
      <c r="B152" s="11" t="s">
        <v>352</v>
      </c>
      <c r="C152" s="12" t="s">
        <v>18</v>
      </c>
      <c r="D152" s="44">
        <v>51</v>
      </c>
      <c r="E152" s="44">
        <v>52</v>
      </c>
      <c r="F152" s="14" t="s">
        <v>192</v>
      </c>
      <c r="G152" s="14" t="s">
        <v>192</v>
      </c>
      <c r="H152" s="14" t="s">
        <v>192</v>
      </c>
      <c r="I152" s="44">
        <v>52</v>
      </c>
      <c r="J152" s="22">
        <v>8</v>
      </c>
      <c r="K152" s="12" t="s">
        <v>333</v>
      </c>
      <c r="L152" s="12" t="s">
        <v>333</v>
      </c>
      <c r="M152" s="12"/>
    </row>
    <row r="153" spans="1:13" ht="66" customHeight="1">
      <c r="A153" s="18" t="s">
        <v>430</v>
      </c>
      <c r="B153" s="11" t="s">
        <v>596</v>
      </c>
      <c r="C153" s="12" t="s">
        <v>18</v>
      </c>
      <c r="D153" s="44">
        <v>2.2</v>
      </c>
      <c r="E153" s="44">
        <v>2.6</v>
      </c>
      <c r="F153" s="14" t="s">
        <v>192</v>
      </c>
      <c r="G153" s="14" t="s">
        <v>192</v>
      </c>
      <c r="H153" s="14" t="s">
        <v>192</v>
      </c>
      <c r="I153" s="44">
        <v>2.6</v>
      </c>
      <c r="J153" s="22">
        <v>8</v>
      </c>
      <c r="K153" s="12" t="s">
        <v>333</v>
      </c>
      <c r="L153" s="12" t="s">
        <v>333</v>
      </c>
      <c r="M153" s="12"/>
    </row>
    <row r="154" spans="1:13" ht="102">
      <c r="A154" s="18" t="s">
        <v>431</v>
      </c>
      <c r="B154" s="11" t="s">
        <v>353</v>
      </c>
      <c r="C154" s="12" t="s">
        <v>17</v>
      </c>
      <c r="D154" s="14">
        <v>464</v>
      </c>
      <c r="E154" s="14">
        <v>315</v>
      </c>
      <c r="F154" s="14" t="s">
        <v>47</v>
      </c>
      <c r="G154" s="14" t="s">
        <v>47</v>
      </c>
      <c r="H154" s="14" t="s">
        <v>47</v>
      </c>
      <c r="I154" s="14">
        <v>315</v>
      </c>
      <c r="J154" s="22">
        <v>6</v>
      </c>
      <c r="K154" s="12" t="s">
        <v>354</v>
      </c>
      <c r="L154" s="12" t="s">
        <v>355</v>
      </c>
      <c r="M154" s="29"/>
    </row>
    <row r="155" spans="1:13" ht="25.5">
      <c r="A155" s="18" t="s">
        <v>432</v>
      </c>
      <c r="B155" s="11" t="s">
        <v>356</v>
      </c>
      <c r="C155" s="12" t="s">
        <v>194</v>
      </c>
      <c r="D155" s="14">
        <v>21.4</v>
      </c>
      <c r="E155" s="14">
        <v>27.4</v>
      </c>
      <c r="F155" s="14">
        <v>20.6</v>
      </c>
      <c r="G155" s="14" t="s">
        <v>47</v>
      </c>
      <c r="H155" s="14" t="s">
        <v>47</v>
      </c>
      <c r="I155" s="14">
        <v>27.4</v>
      </c>
      <c r="J155" s="22">
        <v>5</v>
      </c>
      <c r="K155" s="12" t="s">
        <v>355</v>
      </c>
      <c r="L155" s="12" t="s">
        <v>22</v>
      </c>
      <c r="M155" s="29"/>
    </row>
    <row r="156" spans="1:13" ht="76.5">
      <c r="A156" s="18" t="s">
        <v>433</v>
      </c>
      <c r="B156" s="11" t="s">
        <v>357</v>
      </c>
      <c r="C156" s="12" t="s">
        <v>18</v>
      </c>
      <c r="D156" s="14">
        <v>112.09224052391346</v>
      </c>
      <c r="E156" s="14">
        <v>113.4</v>
      </c>
      <c r="F156" s="14" t="s">
        <v>47</v>
      </c>
      <c r="G156" s="14" t="s">
        <v>47</v>
      </c>
      <c r="H156" s="14" t="s">
        <v>47</v>
      </c>
      <c r="I156" s="14">
        <v>113.4</v>
      </c>
      <c r="J156" s="22">
        <v>4</v>
      </c>
      <c r="K156" s="12" t="s">
        <v>355</v>
      </c>
      <c r="L156" s="12" t="s">
        <v>355</v>
      </c>
      <c r="M156" s="29"/>
    </row>
    <row r="157" spans="1:13" ht="38.25">
      <c r="A157" s="18" t="s">
        <v>434</v>
      </c>
      <c r="B157" s="11" t="s">
        <v>358</v>
      </c>
      <c r="C157" s="12" t="s">
        <v>20</v>
      </c>
      <c r="D157" s="69">
        <v>273</v>
      </c>
      <c r="E157" s="69">
        <v>280</v>
      </c>
      <c r="F157" s="14" t="s">
        <v>47</v>
      </c>
      <c r="G157" s="14" t="s">
        <v>47</v>
      </c>
      <c r="H157" s="14" t="s">
        <v>47</v>
      </c>
      <c r="I157" s="69">
        <v>280</v>
      </c>
      <c r="J157" s="22">
        <v>2</v>
      </c>
      <c r="K157" s="12" t="s">
        <v>355</v>
      </c>
      <c r="L157" s="12" t="s">
        <v>153</v>
      </c>
      <c r="M157" s="12" t="s">
        <v>25</v>
      </c>
    </row>
    <row r="158" spans="1:13" ht="38.25">
      <c r="A158" s="18" t="s">
        <v>435</v>
      </c>
      <c r="B158" s="11" t="s">
        <v>359</v>
      </c>
      <c r="C158" s="12" t="s">
        <v>360</v>
      </c>
      <c r="D158" s="14">
        <v>2380</v>
      </c>
      <c r="E158" s="14">
        <v>2570</v>
      </c>
      <c r="F158" s="14" t="s">
        <v>47</v>
      </c>
      <c r="G158" s="14" t="s">
        <v>47</v>
      </c>
      <c r="H158" s="14" t="s">
        <v>47</v>
      </c>
      <c r="I158" s="14">
        <v>2570</v>
      </c>
      <c r="J158" s="22">
        <v>7</v>
      </c>
      <c r="K158" s="12" t="s">
        <v>355</v>
      </c>
      <c r="L158" s="12" t="s">
        <v>22</v>
      </c>
      <c r="M158" s="12"/>
    </row>
    <row r="159" spans="1:13" ht="38.25">
      <c r="A159" s="18" t="s">
        <v>436</v>
      </c>
      <c r="B159" s="11" t="s">
        <v>361</v>
      </c>
      <c r="C159" s="12" t="s">
        <v>335</v>
      </c>
      <c r="D159" s="14">
        <v>1436.2</v>
      </c>
      <c r="E159" s="14">
        <v>1437</v>
      </c>
      <c r="F159" s="14" t="s">
        <v>47</v>
      </c>
      <c r="G159" s="14" t="s">
        <v>47</v>
      </c>
      <c r="H159" s="14" t="s">
        <v>47</v>
      </c>
      <c r="I159" s="14">
        <v>1437</v>
      </c>
      <c r="J159" s="22">
        <v>10</v>
      </c>
      <c r="K159" s="12" t="s">
        <v>355</v>
      </c>
      <c r="L159" s="12" t="s">
        <v>22</v>
      </c>
      <c r="M159" s="12"/>
    </row>
    <row r="160" spans="1:13" ht="76.5">
      <c r="A160" s="18" t="s">
        <v>437</v>
      </c>
      <c r="B160" s="11" t="s">
        <v>83</v>
      </c>
      <c r="C160" s="12" t="s">
        <v>20</v>
      </c>
      <c r="D160" s="14">
        <v>0</v>
      </c>
      <c r="E160" s="69">
        <v>1</v>
      </c>
      <c r="F160" s="14" t="s">
        <v>47</v>
      </c>
      <c r="G160" s="14" t="s">
        <v>47</v>
      </c>
      <c r="H160" s="14" t="s">
        <v>47</v>
      </c>
      <c r="I160" s="69">
        <v>1</v>
      </c>
      <c r="J160" s="22">
        <v>1</v>
      </c>
      <c r="K160" s="12" t="s">
        <v>355</v>
      </c>
      <c r="L160" s="12" t="s">
        <v>355</v>
      </c>
      <c r="M160" s="12" t="s">
        <v>24</v>
      </c>
    </row>
    <row r="161" spans="1:13" ht="38.25">
      <c r="A161" s="18" t="s">
        <v>438</v>
      </c>
      <c r="B161" s="11" t="s">
        <v>362</v>
      </c>
      <c r="C161" s="12" t="s">
        <v>18</v>
      </c>
      <c r="D161" s="14">
        <v>6</v>
      </c>
      <c r="E161" s="14">
        <v>7</v>
      </c>
      <c r="F161" s="14" t="s">
        <v>47</v>
      </c>
      <c r="G161" s="14">
        <v>3.5</v>
      </c>
      <c r="H161" s="14" t="s">
        <v>47</v>
      </c>
      <c r="I161" s="14">
        <v>7</v>
      </c>
      <c r="J161" s="22">
        <v>10</v>
      </c>
      <c r="K161" s="12" t="s">
        <v>355</v>
      </c>
      <c r="L161" s="12" t="s">
        <v>355</v>
      </c>
      <c r="M161" s="12" t="s">
        <v>27</v>
      </c>
    </row>
    <row r="162" spans="1:13" ht="114.75">
      <c r="A162" s="18" t="s">
        <v>439</v>
      </c>
      <c r="B162" s="11" t="s">
        <v>363</v>
      </c>
      <c r="C162" s="12" t="s">
        <v>18</v>
      </c>
      <c r="D162" s="14">
        <v>73.9</v>
      </c>
      <c r="E162" s="14">
        <v>90</v>
      </c>
      <c r="F162" s="14">
        <v>69.5</v>
      </c>
      <c r="G162" s="14"/>
      <c r="H162" s="14"/>
      <c r="I162" s="14">
        <v>90</v>
      </c>
      <c r="J162" s="22">
        <v>5</v>
      </c>
      <c r="K162" s="12" t="s">
        <v>355</v>
      </c>
      <c r="L162" s="12" t="s">
        <v>22</v>
      </c>
      <c r="M162" s="12" t="s">
        <v>324</v>
      </c>
    </row>
    <row r="163" spans="1:13" ht="76.5">
      <c r="A163" s="18" t="s">
        <v>440</v>
      </c>
      <c r="B163" s="11" t="s">
        <v>364</v>
      </c>
      <c r="C163" s="12" t="s">
        <v>18</v>
      </c>
      <c r="D163" s="14">
        <v>6.6</v>
      </c>
      <c r="E163" s="14">
        <v>7</v>
      </c>
      <c r="F163" s="14" t="s">
        <v>47</v>
      </c>
      <c r="G163" s="14" t="s">
        <v>47</v>
      </c>
      <c r="H163" s="14" t="s">
        <v>47</v>
      </c>
      <c r="I163" s="14">
        <v>7</v>
      </c>
      <c r="J163" s="22">
        <v>1</v>
      </c>
      <c r="K163" s="12" t="s">
        <v>355</v>
      </c>
      <c r="L163" s="12" t="s">
        <v>22</v>
      </c>
      <c r="M163" s="12" t="s">
        <v>27</v>
      </c>
    </row>
    <row r="164" spans="1:13" ht="114.75">
      <c r="A164" s="18" t="s">
        <v>441</v>
      </c>
      <c r="B164" s="11" t="s">
        <v>365</v>
      </c>
      <c r="C164" s="12" t="s">
        <v>20</v>
      </c>
      <c r="D164" s="14">
        <v>505</v>
      </c>
      <c r="E164" s="14">
        <v>505</v>
      </c>
      <c r="F164" s="14" t="s">
        <v>47</v>
      </c>
      <c r="G164" s="14" t="s">
        <v>47</v>
      </c>
      <c r="H164" s="14" t="s">
        <v>47</v>
      </c>
      <c r="I164" s="14">
        <v>505</v>
      </c>
      <c r="J164" s="22">
        <v>2</v>
      </c>
      <c r="K164" s="12" t="s">
        <v>366</v>
      </c>
      <c r="L164" s="12" t="s">
        <v>22</v>
      </c>
      <c r="M164" s="12" t="s">
        <v>25</v>
      </c>
    </row>
    <row r="165" spans="1:13" ht="51">
      <c r="A165" s="18" t="s">
        <v>442</v>
      </c>
      <c r="B165" s="11" t="s">
        <v>367</v>
      </c>
      <c r="C165" s="12" t="s">
        <v>18</v>
      </c>
      <c r="D165" s="14">
        <v>80</v>
      </c>
      <c r="E165" s="14">
        <v>100</v>
      </c>
      <c r="F165" s="14" t="s">
        <v>47</v>
      </c>
      <c r="G165" s="14" t="s">
        <v>47</v>
      </c>
      <c r="H165" s="14" t="s">
        <v>47</v>
      </c>
      <c r="I165" s="14">
        <v>100</v>
      </c>
      <c r="J165" s="22">
        <v>10</v>
      </c>
      <c r="K165" s="12" t="s">
        <v>355</v>
      </c>
      <c r="L165" s="12" t="s">
        <v>355</v>
      </c>
      <c r="M165" s="43"/>
    </row>
    <row r="166" spans="1:13" ht="63.75">
      <c r="A166" s="18" t="s">
        <v>443</v>
      </c>
      <c r="B166" s="11" t="s">
        <v>368</v>
      </c>
      <c r="C166" s="12" t="s">
        <v>18</v>
      </c>
      <c r="D166" s="14">
        <v>205</v>
      </c>
      <c r="E166" s="14">
        <v>368</v>
      </c>
      <c r="F166" s="14" t="s">
        <v>47</v>
      </c>
      <c r="G166" s="14" t="s">
        <v>47</v>
      </c>
      <c r="H166" s="14" t="s">
        <v>47</v>
      </c>
      <c r="I166" s="14">
        <v>368</v>
      </c>
      <c r="J166" s="22">
        <v>15</v>
      </c>
      <c r="K166" s="12" t="s">
        <v>355</v>
      </c>
      <c r="L166" s="12" t="s">
        <v>355</v>
      </c>
      <c r="M166" s="43"/>
    </row>
    <row r="167" spans="1:13" ht="76.5">
      <c r="A167" s="18" t="s">
        <v>444</v>
      </c>
      <c r="B167" s="20" t="s">
        <v>86</v>
      </c>
      <c r="C167" s="12" t="s">
        <v>18</v>
      </c>
      <c r="D167" s="14"/>
      <c r="E167" s="14">
        <v>109.5</v>
      </c>
      <c r="F167" s="14" t="s">
        <v>47</v>
      </c>
      <c r="G167" s="14" t="s">
        <v>47</v>
      </c>
      <c r="H167" s="14" t="s">
        <v>47</v>
      </c>
      <c r="I167" s="14">
        <v>109.5</v>
      </c>
      <c r="J167" s="22">
        <v>5</v>
      </c>
      <c r="K167" s="12" t="s">
        <v>355</v>
      </c>
      <c r="L167" s="12" t="s">
        <v>208</v>
      </c>
      <c r="M167" s="43"/>
    </row>
    <row r="168" spans="1:13" ht="51">
      <c r="A168" s="18" t="s">
        <v>445</v>
      </c>
      <c r="B168" s="11" t="s">
        <v>331</v>
      </c>
      <c r="C168" s="12" t="s">
        <v>18</v>
      </c>
      <c r="D168" s="14">
        <v>94</v>
      </c>
      <c r="E168" s="14">
        <v>90</v>
      </c>
      <c r="F168" s="14" t="s">
        <v>47</v>
      </c>
      <c r="G168" s="14" t="s">
        <v>47</v>
      </c>
      <c r="H168" s="14" t="s">
        <v>47</v>
      </c>
      <c r="I168" s="14">
        <v>90</v>
      </c>
      <c r="J168" s="22">
        <v>10</v>
      </c>
      <c r="K168" s="12" t="s">
        <v>355</v>
      </c>
      <c r="L168" s="12" t="s">
        <v>355</v>
      </c>
      <c r="M168" s="12" t="s">
        <v>186</v>
      </c>
    </row>
    <row r="169" spans="1:13" s="45" customFormat="1" ht="63.75">
      <c r="A169" s="18" t="s">
        <v>446</v>
      </c>
      <c r="B169" s="11" t="s">
        <v>369</v>
      </c>
      <c r="C169" s="12" t="s">
        <v>17</v>
      </c>
      <c r="D169" s="14">
        <v>156.1</v>
      </c>
      <c r="E169" s="14">
        <v>224</v>
      </c>
      <c r="F169" s="14" t="s">
        <v>47</v>
      </c>
      <c r="G169" s="14" t="s">
        <v>47</v>
      </c>
      <c r="H169" s="14" t="s">
        <v>47</v>
      </c>
      <c r="I169" s="14">
        <v>224</v>
      </c>
      <c r="J169" s="22">
        <v>7</v>
      </c>
      <c r="K169" s="12" t="s">
        <v>355</v>
      </c>
      <c r="L169" s="12" t="s">
        <v>355</v>
      </c>
      <c r="M169" s="12"/>
    </row>
    <row r="170" spans="1:13" ht="89.25">
      <c r="A170" s="18" t="s">
        <v>447</v>
      </c>
      <c r="B170" s="11" t="s">
        <v>370</v>
      </c>
      <c r="C170" s="12" t="s">
        <v>17</v>
      </c>
      <c r="D170" s="14">
        <v>1226.2</v>
      </c>
      <c r="E170" s="14">
        <v>550</v>
      </c>
      <c r="F170" s="14">
        <v>550</v>
      </c>
      <c r="G170" s="14">
        <v>0</v>
      </c>
      <c r="H170" s="14">
        <v>0</v>
      </c>
      <c r="I170" s="14">
        <v>550</v>
      </c>
      <c r="J170" s="22">
        <v>30</v>
      </c>
      <c r="K170" s="12" t="s">
        <v>371</v>
      </c>
      <c r="L170" s="12" t="s">
        <v>371</v>
      </c>
      <c r="M170" s="29"/>
    </row>
    <row r="171" spans="1:13" ht="51">
      <c r="A171" s="18" t="s">
        <v>448</v>
      </c>
      <c r="B171" s="11" t="s">
        <v>372</v>
      </c>
      <c r="C171" s="12" t="s">
        <v>18</v>
      </c>
      <c r="D171" s="14">
        <v>34.9</v>
      </c>
      <c r="E171" s="14">
        <v>35</v>
      </c>
      <c r="F171" s="14" t="s">
        <v>47</v>
      </c>
      <c r="G171" s="14" t="s">
        <v>47</v>
      </c>
      <c r="H171" s="14" t="s">
        <v>47</v>
      </c>
      <c r="I171" s="14">
        <v>35</v>
      </c>
      <c r="J171" s="22">
        <v>30</v>
      </c>
      <c r="K171" s="12" t="s">
        <v>371</v>
      </c>
      <c r="L171" s="12" t="s">
        <v>371</v>
      </c>
      <c r="M171" s="29"/>
    </row>
    <row r="172" spans="1:13" ht="76.5">
      <c r="A172" s="18" t="s">
        <v>449</v>
      </c>
      <c r="B172" s="11" t="s">
        <v>83</v>
      </c>
      <c r="C172" s="12" t="s">
        <v>20</v>
      </c>
      <c r="D172" s="14">
        <v>0</v>
      </c>
      <c r="E172" s="69">
        <v>1</v>
      </c>
      <c r="F172" s="14">
        <v>0</v>
      </c>
      <c r="G172" s="14">
        <v>0</v>
      </c>
      <c r="H172" s="14">
        <v>0</v>
      </c>
      <c r="I172" s="69">
        <v>1</v>
      </c>
      <c r="J172" s="22">
        <v>10</v>
      </c>
      <c r="K172" s="12" t="s">
        <v>371</v>
      </c>
      <c r="L172" s="12" t="s">
        <v>371</v>
      </c>
      <c r="M172" s="12" t="s">
        <v>24</v>
      </c>
    </row>
    <row r="173" spans="1:13" ht="63.75">
      <c r="A173" s="18" t="s">
        <v>450</v>
      </c>
      <c r="B173" s="11" t="s">
        <v>369</v>
      </c>
      <c r="C173" s="12" t="s">
        <v>17</v>
      </c>
      <c r="D173" s="14">
        <v>94.5</v>
      </c>
      <c r="E173" s="14">
        <v>71.9</v>
      </c>
      <c r="F173" s="14">
        <v>71.9</v>
      </c>
      <c r="G173" s="14">
        <v>0</v>
      </c>
      <c r="H173" s="14">
        <v>0</v>
      </c>
      <c r="I173" s="14">
        <v>71.9</v>
      </c>
      <c r="J173" s="12">
        <v>30</v>
      </c>
      <c r="K173" s="12" t="s">
        <v>371</v>
      </c>
      <c r="L173" s="12" t="s">
        <v>371</v>
      </c>
      <c r="M173" s="12"/>
    </row>
    <row r="174" spans="1:13" ht="63.75">
      <c r="A174" s="18" t="s">
        <v>451</v>
      </c>
      <c r="B174" s="11" t="s">
        <v>373</v>
      </c>
      <c r="C174" s="12" t="s">
        <v>18</v>
      </c>
      <c r="D174" s="14">
        <v>2.3</v>
      </c>
      <c r="E174" s="14">
        <v>2.3</v>
      </c>
      <c r="F174" s="14" t="s">
        <v>192</v>
      </c>
      <c r="G174" s="14" t="s">
        <v>192</v>
      </c>
      <c r="H174" s="14" t="s">
        <v>192</v>
      </c>
      <c r="I174" s="14">
        <v>2.3</v>
      </c>
      <c r="J174" s="22">
        <v>10</v>
      </c>
      <c r="K174" s="12" t="s">
        <v>374</v>
      </c>
      <c r="L174" s="22" t="s">
        <v>22</v>
      </c>
      <c r="M174" s="12" t="s">
        <v>375</v>
      </c>
    </row>
    <row r="175" spans="1:13" ht="76.5">
      <c r="A175" s="18" t="s">
        <v>452</v>
      </c>
      <c r="B175" s="11" t="s">
        <v>376</v>
      </c>
      <c r="C175" s="12" t="s">
        <v>17</v>
      </c>
      <c r="D175" s="14"/>
      <c r="E175" s="14">
        <v>30</v>
      </c>
      <c r="F175" s="14" t="s">
        <v>192</v>
      </c>
      <c r="G175" s="14" t="s">
        <v>192</v>
      </c>
      <c r="H175" s="14" t="s">
        <v>192</v>
      </c>
      <c r="I175" s="14">
        <v>30</v>
      </c>
      <c r="J175" s="22">
        <v>8</v>
      </c>
      <c r="K175" s="22" t="s">
        <v>374</v>
      </c>
      <c r="L175" s="22" t="s">
        <v>374</v>
      </c>
      <c r="M175" s="29"/>
    </row>
    <row r="176" spans="1:13" ht="63.75">
      <c r="A176" s="18" t="s">
        <v>453</v>
      </c>
      <c r="B176" s="11" t="s">
        <v>377</v>
      </c>
      <c r="C176" s="12" t="s">
        <v>194</v>
      </c>
      <c r="D176" s="14">
        <v>19.4</v>
      </c>
      <c r="E176" s="14">
        <v>19.4</v>
      </c>
      <c r="F176" s="14">
        <v>19.4</v>
      </c>
      <c r="G176" s="14">
        <v>19.4</v>
      </c>
      <c r="H176" s="14">
        <v>19.4</v>
      </c>
      <c r="I176" s="14">
        <v>19.4</v>
      </c>
      <c r="J176" s="12">
        <v>8</v>
      </c>
      <c r="K176" s="12" t="s">
        <v>374</v>
      </c>
      <c r="L176" s="12" t="s">
        <v>374</v>
      </c>
      <c r="M176" s="29"/>
    </row>
    <row r="177" spans="1:13" ht="63.75">
      <c r="A177" s="18" t="s">
        <v>454</v>
      </c>
      <c r="B177" s="11" t="s">
        <v>378</v>
      </c>
      <c r="C177" s="12" t="s">
        <v>18</v>
      </c>
      <c r="D177" s="14">
        <v>25</v>
      </c>
      <c r="E177" s="14">
        <v>31.2</v>
      </c>
      <c r="F177" s="14" t="s">
        <v>192</v>
      </c>
      <c r="G177" s="14" t="s">
        <v>192</v>
      </c>
      <c r="H177" s="14" t="s">
        <v>192</v>
      </c>
      <c r="I177" s="14">
        <v>31.2</v>
      </c>
      <c r="J177" s="22">
        <v>3</v>
      </c>
      <c r="K177" s="12" t="s">
        <v>374</v>
      </c>
      <c r="L177" s="12" t="s">
        <v>22</v>
      </c>
      <c r="M177" s="12" t="s">
        <v>379</v>
      </c>
    </row>
    <row r="178" spans="1:13" ht="63.75">
      <c r="A178" s="18" t="s">
        <v>455</v>
      </c>
      <c r="B178" s="11" t="s">
        <v>380</v>
      </c>
      <c r="C178" s="12" t="s">
        <v>360</v>
      </c>
      <c r="D178" s="14">
        <v>190</v>
      </c>
      <c r="E178" s="14">
        <v>170</v>
      </c>
      <c r="F178" s="14">
        <v>34</v>
      </c>
      <c r="G178" s="14">
        <v>85</v>
      </c>
      <c r="H178" s="14">
        <v>128</v>
      </c>
      <c r="I178" s="14">
        <v>170</v>
      </c>
      <c r="J178" s="22">
        <v>10</v>
      </c>
      <c r="K178" s="12" t="s">
        <v>374</v>
      </c>
      <c r="L178" s="12" t="s">
        <v>374</v>
      </c>
      <c r="M178" s="12" t="s">
        <v>381</v>
      </c>
    </row>
    <row r="179" spans="1:13" ht="89.25">
      <c r="A179" s="18" t="s">
        <v>456</v>
      </c>
      <c r="B179" s="11" t="s">
        <v>382</v>
      </c>
      <c r="C179" s="12" t="s">
        <v>18</v>
      </c>
      <c r="D179" s="14"/>
      <c r="E179" s="14">
        <v>40</v>
      </c>
      <c r="F179" s="14" t="s">
        <v>192</v>
      </c>
      <c r="G179" s="14" t="s">
        <v>192</v>
      </c>
      <c r="H179" s="14" t="s">
        <v>192</v>
      </c>
      <c r="I179" s="14">
        <v>40</v>
      </c>
      <c r="J179" s="22">
        <v>7</v>
      </c>
      <c r="K179" s="12" t="s">
        <v>374</v>
      </c>
      <c r="L179" s="12" t="s">
        <v>22</v>
      </c>
      <c r="M179" s="12" t="s">
        <v>184</v>
      </c>
    </row>
    <row r="180" spans="1:13" ht="76.5">
      <c r="A180" s="18" t="s">
        <v>457</v>
      </c>
      <c r="B180" s="11" t="s">
        <v>83</v>
      </c>
      <c r="C180" s="12" t="s">
        <v>20</v>
      </c>
      <c r="D180" s="14">
        <v>0</v>
      </c>
      <c r="E180" s="69">
        <v>2</v>
      </c>
      <c r="F180" s="14" t="s">
        <v>47</v>
      </c>
      <c r="G180" s="14" t="s">
        <v>47</v>
      </c>
      <c r="H180" s="14" t="s">
        <v>47</v>
      </c>
      <c r="I180" s="69">
        <v>2</v>
      </c>
      <c r="J180" s="22">
        <v>4</v>
      </c>
      <c r="K180" s="12" t="s">
        <v>374</v>
      </c>
      <c r="L180" s="12" t="s">
        <v>374</v>
      </c>
      <c r="M180" s="12" t="s">
        <v>24</v>
      </c>
    </row>
    <row r="181" spans="1:13" ht="178.5">
      <c r="A181" s="18" t="s">
        <v>458</v>
      </c>
      <c r="B181" s="11" t="s">
        <v>383</v>
      </c>
      <c r="C181" s="12" t="s">
        <v>18</v>
      </c>
      <c r="D181" s="14">
        <v>91.3</v>
      </c>
      <c r="E181" s="14">
        <v>100</v>
      </c>
      <c r="F181" s="14" t="s">
        <v>47</v>
      </c>
      <c r="G181" s="14" t="s">
        <v>47</v>
      </c>
      <c r="H181" s="14" t="s">
        <v>47</v>
      </c>
      <c r="I181" s="14">
        <v>100</v>
      </c>
      <c r="J181" s="12">
        <v>4</v>
      </c>
      <c r="K181" s="12" t="s">
        <v>384</v>
      </c>
      <c r="L181" s="12" t="s">
        <v>22</v>
      </c>
      <c r="M181" s="12" t="s">
        <v>385</v>
      </c>
    </row>
    <row r="182" spans="1:13" s="45" customFormat="1" ht="114.75">
      <c r="A182" s="18" t="s">
        <v>459</v>
      </c>
      <c r="B182" s="11" t="s">
        <v>386</v>
      </c>
      <c r="C182" s="12" t="s">
        <v>18</v>
      </c>
      <c r="D182" s="14">
        <v>61.1</v>
      </c>
      <c r="E182" s="14">
        <v>80</v>
      </c>
      <c r="F182" s="14" t="s">
        <v>192</v>
      </c>
      <c r="G182" s="14" t="s">
        <v>192</v>
      </c>
      <c r="H182" s="14" t="s">
        <v>192</v>
      </c>
      <c r="I182" s="14">
        <v>80</v>
      </c>
      <c r="J182" s="22">
        <v>4</v>
      </c>
      <c r="K182" s="12" t="s">
        <v>374</v>
      </c>
      <c r="L182" s="12" t="s">
        <v>22</v>
      </c>
      <c r="M182" s="12" t="s">
        <v>324</v>
      </c>
    </row>
    <row r="183" spans="1:13" s="45" customFormat="1" ht="63.75">
      <c r="A183" s="18" t="s">
        <v>460</v>
      </c>
      <c r="B183" s="11" t="s">
        <v>387</v>
      </c>
      <c r="C183" s="12" t="s">
        <v>20</v>
      </c>
      <c r="D183" s="14">
        <v>1.763</v>
      </c>
      <c r="E183" s="14">
        <v>1.72</v>
      </c>
      <c r="F183" s="14" t="s">
        <v>192</v>
      </c>
      <c r="G183" s="14" t="s">
        <v>192</v>
      </c>
      <c r="H183" s="14" t="s">
        <v>192</v>
      </c>
      <c r="I183" s="14">
        <v>1.72</v>
      </c>
      <c r="J183" s="22">
        <v>8</v>
      </c>
      <c r="K183" s="12" t="s">
        <v>374</v>
      </c>
      <c r="L183" s="12" t="s">
        <v>22</v>
      </c>
      <c r="M183" s="12" t="s">
        <v>388</v>
      </c>
    </row>
    <row r="184" spans="1:13" ht="140.25">
      <c r="A184" s="18" t="s">
        <v>461</v>
      </c>
      <c r="B184" s="11" t="s">
        <v>389</v>
      </c>
      <c r="C184" s="12" t="s">
        <v>18</v>
      </c>
      <c r="D184" s="14">
        <v>98.1</v>
      </c>
      <c r="E184" s="14">
        <v>98.04</v>
      </c>
      <c r="F184" s="14">
        <v>98.04</v>
      </c>
      <c r="G184" s="14">
        <v>98.04</v>
      </c>
      <c r="H184" s="14">
        <v>98.04</v>
      </c>
      <c r="I184" s="14">
        <v>98.04</v>
      </c>
      <c r="J184" s="12">
        <v>8</v>
      </c>
      <c r="K184" s="12" t="s">
        <v>374</v>
      </c>
      <c r="L184" s="12" t="s">
        <v>374</v>
      </c>
      <c r="M184" s="12" t="s">
        <v>390</v>
      </c>
    </row>
    <row r="185" spans="1:13" s="45" customFormat="1" ht="38.25">
      <c r="A185" s="18" t="s">
        <v>462</v>
      </c>
      <c r="B185" s="11" t="s">
        <v>391</v>
      </c>
      <c r="C185" s="12" t="s">
        <v>20</v>
      </c>
      <c r="D185" s="14">
        <v>28</v>
      </c>
      <c r="E185" s="14">
        <v>25</v>
      </c>
      <c r="F185" s="14" t="s">
        <v>192</v>
      </c>
      <c r="G185" s="14" t="s">
        <v>192</v>
      </c>
      <c r="H185" s="14" t="s">
        <v>192</v>
      </c>
      <c r="I185" s="14">
        <v>25</v>
      </c>
      <c r="J185" s="12">
        <v>8</v>
      </c>
      <c r="K185" s="12" t="s">
        <v>374</v>
      </c>
      <c r="L185" s="12" t="s">
        <v>374</v>
      </c>
      <c r="M185" s="12" t="s">
        <v>392</v>
      </c>
    </row>
    <row r="186" spans="1:13" ht="51">
      <c r="A186" s="18" t="s">
        <v>463</v>
      </c>
      <c r="B186" s="11" t="s">
        <v>393</v>
      </c>
      <c r="C186" s="12" t="s">
        <v>18</v>
      </c>
      <c r="D186" s="14">
        <v>93</v>
      </c>
      <c r="E186" s="14">
        <v>95</v>
      </c>
      <c r="F186" s="14" t="s">
        <v>192</v>
      </c>
      <c r="G186" s="14" t="s">
        <v>192</v>
      </c>
      <c r="H186" s="14" t="s">
        <v>192</v>
      </c>
      <c r="I186" s="14">
        <v>95</v>
      </c>
      <c r="J186" s="12">
        <v>9</v>
      </c>
      <c r="K186" s="12" t="s">
        <v>374</v>
      </c>
      <c r="L186" s="12" t="s">
        <v>374</v>
      </c>
      <c r="M186" s="12" t="s">
        <v>186</v>
      </c>
    </row>
    <row r="187" spans="1:13" ht="51">
      <c r="A187" s="18" t="s">
        <v>464</v>
      </c>
      <c r="B187" s="11" t="s">
        <v>394</v>
      </c>
      <c r="C187" s="12" t="s">
        <v>18</v>
      </c>
      <c r="D187" s="14">
        <v>98.9</v>
      </c>
      <c r="E187" s="14">
        <v>99</v>
      </c>
      <c r="F187" s="14" t="s">
        <v>47</v>
      </c>
      <c r="G187" s="14" t="s">
        <v>47</v>
      </c>
      <c r="H187" s="14" t="s">
        <v>47</v>
      </c>
      <c r="I187" s="14">
        <v>99</v>
      </c>
      <c r="J187" s="12">
        <v>9</v>
      </c>
      <c r="K187" s="12" t="s">
        <v>374</v>
      </c>
      <c r="L187" s="12" t="s">
        <v>374</v>
      </c>
      <c r="M187" s="12" t="s">
        <v>186</v>
      </c>
    </row>
    <row r="188" spans="1:13" ht="127.5">
      <c r="A188" s="18" t="s">
        <v>494</v>
      </c>
      <c r="B188" s="11" t="s">
        <v>465</v>
      </c>
      <c r="C188" s="12" t="s">
        <v>18</v>
      </c>
      <c r="D188" s="12">
        <v>80</v>
      </c>
      <c r="E188" s="12">
        <v>80</v>
      </c>
      <c r="F188" s="12" t="s">
        <v>47</v>
      </c>
      <c r="G188" s="12" t="s">
        <v>47</v>
      </c>
      <c r="H188" s="12" t="s">
        <v>47</v>
      </c>
      <c r="I188" s="12">
        <v>80</v>
      </c>
      <c r="J188" s="12">
        <v>50</v>
      </c>
      <c r="K188" s="12" t="s">
        <v>466</v>
      </c>
      <c r="L188" s="12" t="s">
        <v>467</v>
      </c>
      <c r="M188" s="12" t="s">
        <v>468</v>
      </c>
    </row>
    <row r="189" spans="1:13" ht="76.5">
      <c r="A189" s="18" t="s">
        <v>495</v>
      </c>
      <c r="B189" s="11" t="s">
        <v>469</v>
      </c>
      <c r="C189" s="12" t="s">
        <v>53</v>
      </c>
      <c r="D189" s="12">
        <v>1527.5</v>
      </c>
      <c r="E189" s="12">
        <v>2699</v>
      </c>
      <c r="F189" s="12" t="s">
        <v>47</v>
      </c>
      <c r="G189" s="12" t="s">
        <v>47</v>
      </c>
      <c r="H189" s="12" t="s">
        <v>47</v>
      </c>
      <c r="I189" s="12">
        <v>2699</v>
      </c>
      <c r="J189" s="12">
        <v>50</v>
      </c>
      <c r="K189" s="12" t="s">
        <v>467</v>
      </c>
      <c r="L189" s="12" t="s">
        <v>467</v>
      </c>
      <c r="M189" s="12"/>
    </row>
    <row r="190" spans="1:13" ht="114.75">
      <c r="A190" s="18" t="s">
        <v>496</v>
      </c>
      <c r="B190" s="11" t="s">
        <v>470</v>
      </c>
      <c r="C190" s="12" t="s">
        <v>18</v>
      </c>
      <c r="D190" s="12">
        <v>93</v>
      </c>
      <c r="E190" s="12">
        <v>96</v>
      </c>
      <c r="F190" s="12" t="s">
        <v>47</v>
      </c>
      <c r="G190" s="12" t="s">
        <v>47</v>
      </c>
      <c r="H190" s="12" t="s">
        <v>47</v>
      </c>
      <c r="I190" s="12">
        <v>96</v>
      </c>
      <c r="J190" s="12">
        <v>50</v>
      </c>
      <c r="K190" s="12" t="s">
        <v>471</v>
      </c>
      <c r="L190" s="12" t="s">
        <v>472</v>
      </c>
      <c r="M190" s="29"/>
    </row>
    <row r="191" spans="1:13" ht="63.75">
      <c r="A191" s="18" t="s">
        <v>497</v>
      </c>
      <c r="B191" s="46" t="s">
        <v>473</v>
      </c>
      <c r="C191" s="12" t="s">
        <v>18</v>
      </c>
      <c r="D191" s="12">
        <v>76</v>
      </c>
      <c r="E191" s="12">
        <v>74</v>
      </c>
      <c r="F191" s="12" t="s">
        <v>47</v>
      </c>
      <c r="G191" s="12" t="s">
        <v>47</v>
      </c>
      <c r="H191" s="12" t="s">
        <v>47</v>
      </c>
      <c r="I191" s="12">
        <v>74</v>
      </c>
      <c r="J191" s="12">
        <v>50</v>
      </c>
      <c r="K191" s="12" t="s">
        <v>472</v>
      </c>
      <c r="L191" s="12" t="s">
        <v>472</v>
      </c>
      <c r="M191" s="12"/>
    </row>
    <row r="192" spans="1:13" ht="76.5">
      <c r="A192" s="18" t="s">
        <v>498</v>
      </c>
      <c r="B192" s="11" t="s">
        <v>474</v>
      </c>
      <c r="C192" s="12" t="s">
        <v>18</v>
      </c>
      <c r="D192" s="12">
        <v>13</v>
      </c>
      <c r="E192" s="12">
        <v>13.5</v>
      </c>
      <c r="F192" s="12" t="s">
        <v>47</v>
      </c>
      <c r="G192" s="12" t="s">
        <v>47</v>
      </c>
      <c r="H192" s="12" t="s">
        <v>47</v>
      </c>
      <c r="I192" s="12">
        <v>13.5</v>
      </c>
      <c r="J192" s="12">
        <v>10</v>
      </c>
      <c r="K192" s="12" t="s">
        <v>350</v>
      </c>
      <c r="L192" s="12" t="s">
        <v>350</v>
      </c>
      <c r="M192" s="29"/>
    </row>
    <row r="193" spans="1:13" ht="76.5">
      <c r="A193" s="18" t="s">
        <v>499</v>
      </c>
      <c r="B193" s="11" t="s">
        <v>475</v>
      </c>
      <c r="C193" s="12" t="s">
        <v>18</v>
      </c>
      <c r="D193" s="12">
        <v>5.5</v>
      </c>
      <c r="E193" s="12">
        <v>6</v>
      </c>
      <c r="F193" s="12" t="s">
        <v>47</v>
      </c>
      <c r="G193" s="12" t="s">
        <v>47</v>
      </c>
      <c r="H193" s="12" t="s">
        <v>47</v>
      </c>
      <c r="I193" s="12">
        <v>6</v>
      </c>
      <c r="J193" s="12">
        <v>10</v>
      </c>
      <c r="K193" s="12" t="s">
        <v>350</v>
      </c>
      <c r="L193" s="12" t="s">
        <v>350</v>
      </c>
      <c r="M193" s="29"/>
    </row>
    <row r="194" spans="1:13" ht="38.25">
      <c r="A194" s="18" t="s">
        <v>500</v>
      </c>
      <c r="B194" s="11" t="s">
        <v>476</v>
      </c>
      <c r="C194" s="12" t="s">
        <v>18</v>
      </c>
      <c r="D194" s="44">
        <v>35.5</v>
      </c>
      <c r="E194" s="12">
        <v>35.7</v>
      </c>
      <c r="F194" s="12" t="s">
        <v>47</v>
      </c>
      <c r="G194" s="12" t="s">
        <v>47</v>
      </c>
      <c r="H194" s="12" t="s">
        <v>47</v>
      </c>
      <c r="I194" s="12">
        <v>35.7</v>
      </c>
      <c r="J194" s="12">
        <v>10</v>
      </c>
      <c r="K194" s="12" t="s">
        <v>350</v>
      </c>
      <c r="L194" s="12" t="s">
        <v>477</v>
      </c>
      <c r="M194" s="12" t="s">
        <v>468</v>
      </c>
    </row>
    <row r="195" spans="1:13" ht="51">
      <c r="A195" s="18" t="s">
        <v>501</v>
      </c>
      <c r="B195" s="11" t="s">
        <v>478</v>
      </c>
      <c r="C195" s="12" t="s">
        <v>479</v>
      </c>
      <c r="D195" s="12">
        <v>37</v>
      </c>
      <c r="E195" s="12">
        <v>38</v>
      </c>
      <c r="F195" s="50" t="s">
        <v>47</v>
      </c>
      <c r="G195" s="12" t="s">
        <v>47</v>
      </c>
      <c r="H195" s="12" t="s">
        <v>47</v>
      </c>
      <c r="I195" s="12">
        <v>38</v>
      </c>
      <c r="J195" s="12">
        <v>10</v>
      </c>
      <c r="K195" s="12" t="s">
        <v>350</v>
      </c>
      <c r="L195" s="12" t="s">
        <v>480</v>
      </c>
      <c r="M195" s="12"/>
    </row>
    <row r="196" spans="1:13" ht="153">
      <c r="A196" s="18" t="s">
        <v>502</v>
      </c>
      <c r="B196" s="11" t="s">
        <v>481</v>
      </c>
      <c r="C196" s="12" t="s">
        <v>18</v>
      </c>
      <c r="D196" s="12">
        <v>100</v>
      </c>
      <c r="E196" s="12">
        <v>100</v>
      </c>
      <c r="F196" s="50" t="s">
        <v>47</v>
      </c>
      <c r="G196" s="12" t="s">
        <v>47</v>
      </c>
      <c r="H196" s="12" t="s">
        <v>47</v>
      </c>
      <c r="I196" s="12">
        <v>100</v>
      </c>
      <c r="J196" s="12">
        <v>20</v>
      </c>
      <c r="K196" s="12" t="s">
        <v>350</v>
      </c>
      <c r="L196" s="12" t="s">
        <v>350</v>
      </c>
      <c r="M196" s="12"/>
    </row>
    <row r="197" spans="1:13" ht="63.75">
      <c r="A197" s="18" t="s">
        <v>503</v>
      </c>
      <c r="B197" s="11" t="s">
        <v>482</v>
      </c>
      <c r="C197" s="12" t="s">
        <v>18</v>
      </c>
      <c r="D197" s="12">
        <v>100</v>
      </c>
      <c r="E197" s="12">
        <v>100</v>
      </c>
      <c r="F197" s="50" t="s">
        <v>47</v>
      </c>
      <c r="G197" s="12" t="s">
        <v>47</v>
      </c>
      <c r="H197" s="12" t="s">
        <v>47</v>
      </c>
      <c r="I197" s="12">
        <v>100</v>
      </c>
      <c r="J197" s="12">
        <v>10</v>
      </c>
      <c r="K197" s="12" t="s">
        <v>350</v>
      </c>
      <c r="L197" s="12" t="s">
        <v>350</v>
      </c>
      <c r="M197" s="12"/>
    </row>
    <row r="198" spans="1:13" ht="89.25">
      <c r="A198" s="18" t="s">
        <v>504</v>
      </c>
      <c r="B198" s="11" t="s">
        <v>483</v>
      </c>
      <c r="C198" s="12" t="s">
        <v>18</v>
      </c>
      <c r="D198" s="22">
        <v>100</v>
      </c>
      <c r="E198" s="22">
        <v>100</v>
      </c>
      <c r="F198" s="50" t="s">
        <v>47</v>
      </c>
      <c r="G198" s="12" t="s">
        <v>47</v>
      </c>
      <c r="H198" s="12" t="s">
        <v>47</v>
      </c>
      <c r="I198" s="12">
        <v>100</v>
      </c>
      <c r="J198" s="12">
        <v>10</v>
      </c>
      <c r="K198" s="12" t="s">
        <v>350</v>
      </c>
      <c r="L198" s="12" t="s">
        <v>350</v>
      </c>
      <c r="M198" s="12"/>
    </row>
    <row r="199" spans="1:13" ht="63.75">
      <c r="A199" s="18" t="s">
        <v>505</v>
      </c>
      <c r="B199" s="11" t="s">
        <v>484</v>
      </c>
      <c r="C199" s="12" t="s">
        <v>18</v>
      </c>
      <c r="D199" s="51">
        <v>0</v>
      </c>
      <c r="E199" s="22">
        <v>100</v>
      </c>
      <c r="F199" s="50" t="s">
        <v>47</v>
      </c>
      <c r="G199" s="12" t="s">
        <v>47</v>
      </c>
      <c r="H199" s="12" t="s">
        <v>47</v>
      </c>
      <c r="I199" s="12">
        <v>100</v>
      </c>
      <c r="J199" s="12">
        <v>20</v>
      </c>
      <c r="K199" s="12" t="s">
        <v>350</v>
      </c>
      <c r="L199" s="12" t="s">
        <v>350</v>
      </c>
      <c r="M199" s="12"/>
    </row>
    <row r="200" spans="1:13" ht="76.5">
      <c r="A200" s="18" t="s">
        <v>506</v>
      </c>
      <c r="B200" s="11" t="s">
        <v>485</v>
      </c>
      <c r="C200" s="12" t="s">
        <v>18</v>
      </c>
      <c r="D200" s="12">
        <v>115.1</v>
      </c>
      <c r="E200" s="12">
        <v>113</v>
      </c>
      <c r="F200" s="12" t="s">
        <v>47</v>
      </c>
      <c r="G200" s="12" t="s">
        <v>47</v>
      </c>
      <c r="H200" s="12" t="s">
        <v>47</v>
      </c>
      <c r="I200" s="12">
        <v>113</v>
      </c>
      <c r="J200" s="12">
        <v>50</v>
      </c>
      <c r="K200" s="12" t="s">
        <v>208</v>
      </c>
      <c r="L200" s="12" t="s">
        <v>208</v>
      </c>
      <c r="M200" s="12" t="s">
        <v>23</v>
      </c>
    </row>
    <row r="201" spans="1:13" ht="51">
      <c r="A201" s="18" t="s">
        <v>507</v>
      </c>
      <c r="B201" s="11" t="s">
        <v>486</v>
      </c>
      <c r="C201" s="12" t="s">
        <v>144</v>
      </c>
      <c r="D201" s="12">
        <v>26.4</v>
      </c>
      <c r="E201" s="12">
        <v>28.2</v>
      </c>
      <c r="F201" s="12">
        <v>5.8</v>
      </c>
      <c r="G201" s="12">
        <v>13.4</v>
      </c>
      <c r="H201" s="12">
        <v>20.4</v>
      </c>
      <c r="I201" s="12">
        <v>28.2</v>
      </c>
      <c r="J201" s="12">
        <v>50</v>
      </c>
      <c r="K201" s="12" t="s">
        <v>487</v>
      </c>
      <c r="L201" s="12" t="s">
        <v>208</v>
      </c>
      <c r="M201" s="12" t="s">
        <v>310</v>
      </c>
    </row>
    <row r="202" spans="1:13" ht="63.75">
      <c r="A202" s="18" t="s">
        <v>508</v>
      </c>
      <c r="B202" s="47" t="s">
        <v>488</v>
      </c>
      <c r="C202" s="48" t="s">
        <v>20</v>
      </c>
      <c r="D202" s="49">
        <v>26049</v>
      </c>
      <c r="E202" s="49">
        <v>24000</v>
      </c>
      <c r="F202" s="14" t="s">
        <v>47</v>
      </c>
      <c r="G202" s="14" t="s">
        <v>47</v>
      </c>
      <c r="H202" s="14" t="s">
        <v>47</v>
      </c>
      <c r="I202" s="49">
        <v>24000</v>
      </c>
      <c r="J202" s="12">
        <v>10</v>
      </c>
      <c r="K202" s="48" t="s">
        <v>489</v>
      </c>
      <c r="L202" s="48" t="s">
        <v>490</v>
      </c>
      <c r="M202" s="48"/>
    </row>
    <row r="203" spans="1:13" ht="25.5">
      <c r="A203" s="18" t="s">
        <v>509</v>
      </c>
      <c r="B203" s="47" t="s">
        <v>491</v>
      </c>
      <c r="C203" s="48" t="s">
        <v>20</v>
      </c>
      <c r="D203" s="49">
        <v>51328</v>
      </c>
      <c r="E203" s="49">
        <v>46000</v>
      </c>
      <c r="F203" s="14" t="s">
        <v>47</v>
      </c>
      <c r="G203" s="14" t="s">
        <v>47</v>
      </c>
      <c r="H203" s="14" t="s">
        <v>47</v>
      </c>
      <c r="I203" s="49">
        <v>46000</v>
      </c>
      <c r="J203" s="12">
        <v>10</v>
      </c>
      <c r="K203" s="48" t="s">
        <v>490</v>
      </c>
      <c r="L203" s="48" t="s">
        <v>490</v>
      </c>
      <c r="M203" s="48"/>
    </row>
    <row r="204" spans="1:13" ht="102">
      <c r="A204" s="18" t="s">
        <v>510</v>
      </c>
      <c r="B204" s="47" t="s">
        <v>492</v>
      </c>
      <c r="C204" s="48" t="s">
        <v>18</v>
      </c>
      <c r="D204" s="14">
        <v>0</v>
      </c>
      <c r="E204" s="14">
        <v>40</v>
      </c>
      <c r="F204" s="14" t="s">
        <v>47</v>
      </c>
      <c r="G204" s="14" t="s">
        <v>47</v>
      </c>
      <c r="H204" s="14" t="s">
        <v>47</v>
      </c>
      <c r="I204" s="14">
        <v>40</v>
      </c>
      <c r="J204" s="12">
        <v>40</v>
      </c>
      <c r="K204" s="48" t="s">
        <v>490</v>
      </c>
      <c r="L204" s="48" t="s">
        <v>490</v>
      </c>
      <c r="M204" s="48"/>
    </row>
    <row r="205" spans="1:13" ht="63.75">
      <c r="A205" s="18" t="s">
        <v>511</v>
      </c>
      <c r="B205" s="47" t="s">
        <v>493</v>
      </c>
      <c r="C205" s="48" t="s">
        <v>18</v>
      </c>
      <c r="D205" s="14">
        <v>95.1</v>
      </c>
      <c r="E205" s="14">
        <v>90</v>
      </c>
      <c r="F205" s="14" t="s">
        <v>47</v>
      </c>
      <c r="G205" s="14" t="s">
        <v>47</v>
      </c>
      <c r="H205" s="14" t="s">
        <v>47</v>
      </c>
      <c r="I205" s="14">
        <v>90</v>
      </c>
      <c r="J205" s="12">
        <v>40</v>
      </c>
      <c r="K205" s="48" t="s">
        <v>490</v>
      </c>
      <c r="L205" s="48" t="s">
        <v>490</v>
      </c>
      <c r="M205" s="48"/>
    </row>
    <row r="206" spans="1:13" ht="89.25">
      <c r="A206" s="18" t="s">
        <v>549</v>
      </c>
      <c r="B206" s="47" t="s">
        <v>512</v>
      </c>
      <c r="C206" s="66" t="s">
        <v>18</v>
      </c>
      <c r="D206" s="66">
        <v>100</v>
      </c>
      <c r="E206" s="66">
        <v>100</v>
      </c>
      <c r="F206" s="66">
        <v>100</v>
      </c>
      <c r="G206" s="68">
        <v>100</v>
      </c>
      <c r="H206" s="68">
        <v>100</v>
      </c>
      <c r="I206" s="66">
        <v>100</v>
      </c>
      <c r="J206" s="66">
        <v>7</v>
      </c>
      <c r="K206" s="66" t="s">
        <v>513</v>
      </c>
      <c r="L206" s="48" t="s">
        <v>514</v>
      </c>
      <c r="M206" s="48" t="s">
        <v>600</v>
      </c>
    </row>
    <row r="207" spans="1:13" ht="153">
      <c r="A207" s="18" t="s">
        <v>550</v>
      </c>
      <c r="B207" s="70" t="s">
        <v>515</v>
      </c>
      <c r="C207" s="12" t="s">
        <v>18</v>
      </c>
      <c r="D207" s="12">
        <v>80</v>
      </c>
      <c r="E207" s="12">
        <v>81</v>
      </c>
      <c r="F207" s="12">
        <v>82</v>
      </c>
      <c r="G207" s="12">
        <v>80</v>
      </c>
      <c r="H207" s="12">
        <v>81</v>
      </c>
      <c r="I207" s="12">
        <v>81</v>
      </c>
      <c r="J207" s="12">
        <v>7</v>
      </c>
      <c r="K207" s="12" t="s">
        <v>514</v>
      </c>
      <c r="L207" s="62" t="s">
        <v>514</v>
      </c>
      <c r="M207" s="48" t="s">
        <v>601</v>
      </c>
    </row>
    <row r="208" spans="1:13" ht="229.5">
      <c r="A208" s="18" t="s">
        <v>551</v>
      </c>
      <c r="B208" s="47" t="s">
        <v>516</v>
      </c>
      <c r="C208" s="65" t="s">
        <v>18</v>
      </c>
      <c r="D208" s="65">
        <v>75</v>
      </c>
      <c r="E208" s="65">
        <v>88</v>
      </c>
      <c r="F208" s="65">
        <v>85.7</v>
      </c>
      <c r="G208" s="65">
        <v>87</v>
      </c>
      <c r="H208" s="65">
        <v>87</v>
      </c>
      <c r="I208" s="65">
        <v>88</v>
      </c>
      <c r="J208" s="65">
        <v>7</v>
      </c>
      <c r="K208" s="65" t="s">
        <v>514</v>
      </c>
      <c r="L208" s="48" t="s">
        <v>514</v>
      </c>
      <c r="M208" s="48" t="s">
        <v>602</v>
      </c>
    </row>
    <row r="209" spans="1:13" ht="89.25">
      <c r="A209" s="18" t="s">
        <v>552</v>
      </c>
      <c r="B209" s="47" t="s">
        <v>517</v>
      </c>
      <c r="C209" s="48" t="s">
        <v>18</v>
      </c>
      <c r="D209" s="48">
        <v>25</v>
      </c>
      <c r="E209" s="48">
        <v>6</v>
      </c>
      <c r="F209" s="48">
        <v>8</v>
      </c>
      <c r="G209" s="48">
        <v>8</v>
      </c>
      <c r="H209" s="48">
        <v>7</v>
      </c>
      <c r="I209" s="48">
        <v>6</v>
      </c>
      <c r="J209" s="48">
        <v>7</v>
      </c>
      <c r="K209" s="48" t="s">
        <v>514</v>
      </c>
      <c r="L209" s="48" t="s">
        <v>514</v>
      </c>
      <c r="M209" s="48" t="s">
        <v>603</v>
      </c>
    </row>
    <row r="210" spans="1:13" ht="76.5">
      <c r="A210" s="18" t="s">
        <v>553</v>
      </c>
      <c r="B210" s="47" t="s">
        <v>518</v>
      </c>
      <c r="C210" s="48" t="s">
        <v>18</v>
      </c>
      <c r="D210" s="48">
        <v>100</v>
      </c>
      <c r="E210" s="48">
        <v>100</v>
      </c>
      <c r="F210" s="48">
        <v>100</v>
      </c>
      <c r="G210" s="48">
        <v>100</v>
      </c>
      <c r="H210" s="48">
        <v>100</v>
      </c>
      <c r="I210" s="48">
        <v>100</v>
      </c>
      <c r="J210" s="48">
        <v>8</v>
      </c>
      <c r="K210" s="48" t="s">
        <v>514</v>
      </c>
      <c r="L210" s="48" t="s">
        <v>514</v>
      </c>
      <c r="M210" s="48" t="s">
        <v>604</v>
      </c>
    </row>
    <row r="211" spans="1:13" ht="140.25">
      <c r="A211" s="18" t="s">
        <v>554</v>
      </c>
      <c r="B211" s="47" t="s">
        <v>519</v>
      </c>
      <c r="C211" s="48" t="s">
        <v>18</v>
      </c>
      <c r="D211" s="48">
        <v>49</v>
      </c>
      <c r="E211" s="48">
        <v>81</v>
      </c>
      <c r="F211" s="48">
        <v>80.8</v>
      </c>
      <c r="G211" s="48">
        <v>81</v>
      </c>
      <c r="H211" s="48">
        <v>81</v>
      </c>
      <c r="I211" s="48">
        <v>81</v>
      </c>
      <c r="J211" s="48">
        <v>8</v>
      </c>
      <c r="K211" s="48" t="s">
        <v>514</v>
      </c>
      <c r="L211" s="48" t="s">
        <v>514</v>
      </c>
      <c r="M211" s="48" t="s">
        <v>605</v>
      </c>
    </row>
    <row r="212" spans="1:13" ht="253.5" customHeight="1">
      <c r="A212" s="18" t="s">
        <v>555</v>
      </c>
      <c r="B212" s="47" t="s">
        <v>520</v>
      </c>
      <c r="C212" s="48" t="s">
        <v>18</v>
      </c>
      <c r="D212" s="48">
        <v>88</v>
      </c>
      <c r="E212" s="48">
        <v>89</v>
      </c>
      <c r="F212" s="48">
        <v>80</v>
      </c>
      <c r="G212" s="48">
        <v>85</v>
      </c>
      <c r="H212" s="48">
        <v>87</v>
      </c>
      <c r="I212" s="48">
        <v>89</v>
      </c>
      <c r="J212" s="48">
        <v>8</v>
      </c>
      <c r="K212" s="48" t="s">
        <v>514</v>
      </c>
      <c r="L212" s="48" t="s">
        <v>514</v>
      </c>
      <c r="M212" s="48" t="s">
        <v>606</v>
      </c>
    </row>
    <row r="213" spans="1:13" ht="76.5">
      <c r="A213" s="18" t="s">
        <v>556</v>
      </c>
      <c r="B213" s="47" t="s">
        <v>521</v>
      </c>
      <c r="C213" s="48" t="s">
        <v>18</v>
      </c>
      <c r="D213" s="48">
        <v>11</v>
      </c>
      <c r="E213" s="48">
        <v>6</v>
      </c>
      <c r="F213" s="48">
        <v>6.7</v>
      </c>
      <c r="G213" s="48">
        <v>6.5</v>
      </c>
      <c r="H213" s="48">
        <v>6</v>
      </c>
      <c r="I213" s="48">
        <v>6</v>
      </c>
      <c r="J213" s="48">
        <v>8</v>
      </c>
      <c r="K213" s="48" t="s">
        <v>514</v>
      </c>
      <c r="L213" s="48" t="s">
        <v>514</v>
      </c>
      <c r="M213" s="48" t="s">
        <v>607</v>
      </c>
    </row>
    <row r="214" spans="1:13" ht="102">
      <c r="A214" s="18" t="s">
        <v>557</v>
      </c>
      <c r="B214" s="47" t="s">
        <v>522</v>
      </c>
      <c r="C214" s="48" t="s">
        <v>608</v>
      </c>
      <c r="D214" s="48">
        <v>3</v>
      </c>
      <c r="E214" s="48">
        <v>3</v>
      </c>
      <c r="F214" s="48">
        <v>3</v>
      </c>
      <c r="G214" s="48">
        <v>3</v>
      </c>
      <c r="H214" s="48">
        <v>3</v>
      </c>
      <c r="I214" s="48">
        <v>3</v>
      </c>
      <c r="J214" s="48">
        <v>8</v>
      </c>
      <c r="K214" s="48" t="s">
        <v>514</v>
      </c>
      <c r="L214" s="48" t="s">
        <v>514</v>
      </c>
      <c r="M214" s="48" t="s">
        <v>609</v>
      </c>
    </row>
    <row r="215" spans="1:13" ht="63.75">
      <c r="A215" s="18" t="s">
        <v>558</v>
      </c>
      <c r="B215" s="47" t="s">
        <v>523</v>
      </c>
      <c r="C215" s="48" t="s">
        <v>20</v>
      </c>
      <c r="D215" s="48">
        <v>68</v>
      </c>
      <c r="E215" s="48">
        <v>85</v>
      </c>
      <c r="F215" s="48">
        <v>85</v>
      </c>
      <c r="G215" s="48">
        <v>85</v>
      </c>
      <c r="H215" s="48">
        <v>85</v>
      </c>
      <c r="I215" s="48">
        <v>85</v>
      </c>
      <c r="J215" s="48">
        <v>8</v>
      </c>
      <c r="K215" s="48" t="s">
        <v>514</v>
      </c>
      <c r="L215" s="48" t="s">
        <v>514</v>
      </c>
      <c r="M215" s="48" t="s">
        <v>610</v>
      </c>
    </row>
    <row r="216" spans="1:13" ht="89.25">
      <c r="A216" s="18" t="s">
        <v>559</v>
      </c>
      <c r="B216" s="47" t="s">
        <v>524</v>
      </c>
      <c r="C216" s="48" t="s">
        <v>20</v>
      </c>
      <c r="D216" s="48">
        <v>2</v>
      </c>
      <c r="E216" s="48">
        <v>2</v>
      </c>
      <c r="F216" s="48">
        <v>2</v>
      </c>
      <c r="G216" s="48">
        <v>2</v>
      </c>
      <c r="H216" s="48">
        <v>2</v>
      </c>
      <c r="I216" s="48">
        <v>2</v>
      </c>
      <c r="J216" s="48">
        <v>8</v>
      </c>
      <c r="K216" s="48" t="s">
        <v>514</v>
      </c>
      <c r="L216" s="48" t="s">
        <v>514</v>
      </c>
      <c r="M216" s="48" t="s">
        <v>611</v>
      </c>
    </row>
    <row r="217" spans="1:13" ht="38.25">
      <c r="A217" s="18" t="s">
        <v>560</v>
      </c>
      <c r="B217" s="47" t="s">
        <v>525</v>
      </c>
      <c r="C217" s="48" t="s">
        <v>608</v>
      </c>
      <c r="D217" s="48">
        <v>5</v>
      </c>
      <c r="E217" s="48">
        <v>5</v>
      </c>
      <c r="F217" s="48">
        <v>5</v>
      </c>
      <c r="G217" s="48">
        <v>5</v>
      </c>
      <c r="H217" s="48">
        <v>5</v>
      </c>
      <c r="I217" s="48">
        <v>5</v>
      </c>
      <c r="J217" s="48">
        <v>8</v>
      </c>
      <c r="K217" s="48" t="s">
        <v>514</v>
      </c>
      <c r="L217" s="48" t="s">
        <v>514</v>
      </c>
      <c r="M217" s="48" t="s">
        <v>612</v>
      </c>
    </row>
    <row r="218" spans="1:13" ht="63.75">
      <c r="A218" s="18" t="s">
        <v>561</v>
      </c>
      <c r="B218" s="47" t="s">
        <v>526</v>
      </c>
      <c r="C218" s="48" t="s">
        <v>608</v>
      </c>
      <c r="D218" s="48">
        <v>5</v>
      </c>
      <c r="E218" s="48">
        <v>5</v>
      </c>
      <c r="F218" s="48">
        <v>5</v>
      </c>
      <c r="G218" s="48">
        <v>5</v>
      </c>
      <c r="H218" s="48">
        <v>5</v>
      </c>
      <c r="I218" s="48">
        <v>5</v>
      </c>
      <c r="J218" s="48">
        <v>8</v>
      </c>
      <c r="K218" s="48" t="s">
        <v>514</v>
      </c>
      <c r="L218" s="48" t="s">
        <v>514</v>
      </c>
      <c r="M218" s="48" t="s">
        <v>613</v>
      </c>
    </row>
    <row r="219" spans="1:13" ht="76.5">
      <c r="A219" s="18" t="s">
        <v>562</v>
      </c>
      <c r="B219" s="47" t="s">
        <v>527</v>
      </c>
      <c r="C219" s="48" t="s">
        <v>18</v>
      </c>
      <c r="D219" s="48"/>
      <c r="E219" s="48">
        <v>13.1</v>
      </c>
      <c r="F219" s="48">
        <v>0</v>
      </c>
      <c r="G219" s="48">
        <v>0</v>
      </c>
      <c r="H219" s="48">
        <v>7.8</v>
      </c>
      <c r="I219" s="48">
        <v>13.1</v>
      </c>
      <c r="J219" s="48">
        <v>50</v>
      </c>
      <c r="K219" s="54" t="s">
        <v>564</v>
      </c>
      <c r="L219" s="48" t="s">
        <v>528</v>
      </c>
      <c r="M219" s="48"/>
    </row>
    <row r="220" spans="1:13" ht="63.75">
      <c r="A220" s="18" t="s">
        <v>563</v>
      </c>
      <c r="B220" s="47" t="s">
        <v>529</v>
      </c>
      <c r="C220" s="48" t="s">
        <v>18</v>
      </c>
      <c r="D220" s="48"/>
      <c r="E220" s="48">
        <v>15.7</v>
      </c>
      <c r="F220" s="48">
        <v>0</v>
      </c>
      <c r="G220" s="48">
        <v>0</v>
      </c>
      <c r="H220" s="48">
        <v>10.5</v>
      </c>
      <c r="I220" s="48">
        <v>15.7</v>
      </c>
      <c r="J220" s="48">
        <v>50</v>
      </c>
      <c r="K220" s="48" t="s">
        <v>528</v>
      </c>
      <c r="L220" s="48" t="s">
        <v>528</v>
      </c>
      <c r="M220" s="48"/>
    </row>
    <row r="221" spans="1:13" ht="102">
      <c r="A221" s="18" t="s">
        <v>565</v>
      </c>
      <c r="B221" s="47" t="s">
        <v>530</v>
      </c>
      <c r="C221" s="48" t="s">
        <v>18</v>
      </c>
      <c r="D221" s="52"/>
      <c r="E221" s="48">
        <v>100</v>
      </c>
      <c r="F221" s="48" t="s">
        <v>47</v>
      </c>
      <c r="G221" s="48">
        <v>43</v>
      </c>
      <c r="H221" s="48" t="s">
        <v>47</v>
      </c>
      <c r="I221" s="48">
        <v>100</v>
      </c>
      <c r="J221" s="48">
        <v>20</v>
      </c>
      <c r="K221" s="53" t="s">
        <v>531</v>
      </c>
      <c r="L221" s="48" t="s">
        <v>532</v>
      </c>
      <c r="M221" s="52"/>
    </row>
    <row r="222" spans="1:13" ht="51">
      <c r="A222" s="18" t="s">
        <v>566</v>
      </c>
      <c r="B222" s="47" t="s">
        <v>533</v>
      </c>
      <c r="C222" s="48" t="s">
        <v>18</v>
      </c>
      <c r="D222" s="52"/>
      <c r="E222" s="48">
        <v>69</v>
      </c>
      <c r="F222" s="48" t="s">
        <v>47</v>
      </c>
      <c r="G222" s="48">
        <v>67</v>
      </c>
      <c r="H222" s="48" t="s">
        <v>47</v>
      </c>
      <c r="I222" s="48">
        <v>69</v>
      </c>
      <c r="J222" s="48">
        <v>10</v>
      </c>
      <c r="K222" s="48" t="s">
        <v>532</v>
      </c>
      <c r="L222" s="48" t="s">
        <v>532</v>
      </c>
      <c r="M222" s="52"/>
    </row>
    <row r="223" spans="1:13" ht="63.75">
      <c r="A223" s="18" t="s">
        <v>567</v>
      </c>
      <c r="B223" s="47" t="s">
        <v>534</v>
      </c>
      <c r="C223" s="48" t="s">
        <v>18</v>
      </c>
      <c r="D223" s="52"/>
      <c r="E223" s="48">
        <v>69</v>
      </c>
      <c r="F223" s="48" t="s">
        <v>47</v>
      </c>
      <c r="G223" s="48">
        <v>67</v>
      </c>
      <c r="H223" s="48" t="s">
        <v>47</v>
      </c>
      <c r="I223" s="48">
        <v>69</v>
      </c>
      <c r="J223" s="48">
        <v>10</v>
      </c>
      <c r="K223" s="48" t="s">
        <v>532</v>
      </c>
      <c r="L223" s="48" t="s">
        <v>532</v>
      </c>
      <c r="M223" s="52"/>
    </row>
    <row r="224" spans="1:13" ht="102">
      <c r="A224" s="18" t="s">
        <v>568</v>
      </c>
      <c r="B224" s="47" t="s">
        <v>535</v>
      </c>
      <c r="C224" s="48" t="s">
        <v>18</v>
      </c>
      <c r="D224" s="71"/>
      <c r="E224" s="66">
        <v>90</v>
      </c>
      <c r="F224" s="66" t="s">
        <v>47</v>
      </c>
      <c r="G224" s="66" t="s">
        <v>47</v>
      </c>
      <c r="H224" s="66" t="s">
        <v>47</v>
      </c>
      <c r="I224" s="66">
        <v>90</v>
      </c>
      <c r="J224" s="66">
        <v>10</v>
      </c>
      <c r="K224" s="66" t="s">
        <v>532</v>
      </c>
      <c r="L224" s="48" t="s">
        <v>532</v>
      </c>
      <c r="M224" s="52"/>
    </row>
    <row r="225" spans="1:13" ht="76.5">
      <c r="A225" s="18" t="s">
        <v>569</v>
      </c>
      <c r="B225" s="47" t="s">
        <v>536</v>
      </c>
      <c r="C225" s="48" t="s">
        <v>18</v>
      </c>
      <c r="D225" s="74"/>
      <c r="E225" s="12">
        <v>84.5</v>
      </c>
      <c r="F225" s="12" t="s">
        <v>47</v>
      </c>
      <c r="G225" s="12" t="s">
        <v>47</v>
      </c>
      <c r="H225" s="12" t="s">
        <v>47</v>
      </c>
      <c r="I225" s="12">
        <v>84.5</v>
      </c>
      <c r="J225" s="12">
        <v>50</v>
      </c>
      <c r="K225" s="12" t="s">
        <v>532</v>
      </c>
      <c r="L225" s="62" t="s">
        <v>532</v>
      </c>
      <c r="M225" s="48" t="s">
        <v>537</v>
      </c>
    </row>
    <row r="226" spans="1:13" ht="89.25">
      <c r="A226" s="88" t="s">
        <v>570</v>
      </c>
      <c r="B226" s="47" t="s">
        <v>530</v>
      </c>
      <c r="C226" s="1"/>
      <c r="D226" s="72"/>
      <c r="E226" s="22"/>
      <c r="F226" s="22"/>
      <c r="G226" s="22"/>
      <c r="H226" s="22"/>
      <c r="I226" s="73"/>
      <c r="J226" s="103">
        <v>5</v>
      </c>
      <c r="K226" s="101" t="s">
        <v>538</v>
      </c>
      <c r="L226" s="78" t="s">
        <v>539</v>
      </c>
      <c r="M226" s="91" t="s">
        <v>590</v>
      </c>
    </row>
    <row r="227" spans="1:13" ht="25.5">
      <c r="A227" s="89"/>
      <c r="B227" s="47" t="s">
        <v>586</v>
      </c>
      <c r="C227" s="48" t="s">
        <v>18</v>
      </c>
      <c r="D227" s="61">
        <v>100</v>
      </c>
      <c r="E227" s="61">
        <v>100</v>
      </c>
      <c r="F227" s="61">
        <v>100</v>
      </c>
      <c r="G227" s="12"/>
      <c r="H227" s="12">
        <v>100</v>
      </c>
      <c r="I227" s="6"/>
      <c r="J227" s="103"/>
      <c r="K227" s="101"/>
      <c r="L227" s="79"/>
      <c r="M227" s="92"/>
    </row>
    <row r="228" spans="1:13" ht="12.75">
      <c r="A228" s="89"/>
      <c r="B228" s="47" t="s">
        <v>587</v>
      </c>
      <c r="C228" s="48" t="s">
        <v>18</v>
      </c>
      <c r="D228" s="61">
        <v>100</v>
      </c>
      <c r="E228" s="61">
        <v>100</v>
      </c>
      <c r="F228" s="61">
        <v>100</v>
      </c>
      <c r="G228" s="12"/>
      <c r="H228" s="12">
        <v>100</v>
      </c>
      <c r="I228" s="6"/>
      <c r="J228" s="103"/>
      <c r="K228" s="101"/>
      <c r="L228" s="79"/>
      <c r="M228" s="92"/>
    </row>
    <row r="229" spans="1:13" ht="25.5">
      <c r="A229" s="90"/>
      <c r="B229" s="47" t="s">
        <v>588</v>
      </c>
      <c r="C229" s="48" t="s">
        <v>18</v>
      </c>
      <c r="D229" s="61"/>
      <c r="E229" s="12">
        <v>50</v>
      </c>
      <c r="F229" s="12">
        <v>0</v>
      </c>
      <c r="G229" s="12">
        <v>0</v>
      </c>
      <c r="H229" s="12">
        <v>0</v>
      </c>
      <c r="I229" s="6"/>
      <c r="J229" s="104"/>
      <c r="K229" s="102"/>
      <c r="L229" s="80"/>
      <c r="M229" s="93"/>
    </row>
    <row r="230" spans="1:13" ht="63.75">
      <c r="A230" s="75" t="s">
        <v>571</v>
      </c>
      <c r="B230" s="47" t="s">
        <v>540</v>
      </c>
      <c r="C230" s="1"/>
      <c r="D230" s="48"/>
      <c r="E230" s="64"/>
      <c r="F230" s="64"/>
      <c r="G230" s="64"/>
      <c r="H230" s="64"/>
      <c r="I230" s="64"/>
      <c r="J230" s="105">
        <v>15</v>
      </c>
      <c r="K230" s="78" t="s">
        <v>539</v>
      </c>
      <c r="L230" s="78" t="s">
        <v>539</v>
      </c>
      <c r="M230" s="78"/>
    </row>
    <row r="231" spans="1:13" ht="25.5">
      <c r="A231" s="76"/>
      <c r="B231" s="47" t="s">
        <v>586</v>
      </c>
      <c r="C231" s="48" t="s">
        <v>18</v>
      </c>
      <c r="D231" s="48">
        <v>38</v>
      </c>
      <c r="E231" s="64">
        <v>69</v>
      </c>
      <c r="F231" s="78">
        <v>65</v>
      </c>
      <c r="G231" s="64">
        <v>100</v>
      </c>
      <c r="H231" s="64">
        <v>81</v>
      </c>
      <c r="I231" s="64"/>
      <c r="J231" s="79"/>
      <c r="K231" s="79"/>
      <c r="L231" s="79"/>
      <c r="M231" s="79"/>
    </row>
    <row r="232" spans="1:13" ht="12.75">
      <c r="A232" s="76"/>
      <c r="B232" s="47" t="s">
        <v>587</v>
      </c>
      <c r="C232" s="48" t="s">
        <v>18</v>
      </c>
      <c r="D232" s="48">
        <v>73</v>
      </c>
      <c r="E232" s="64">
        <v>78</v>
      </c>
      <c r="F232" s="79"/>
      <c r="G232" s="64"/>
      <c r="H232" s="64">
        <v>100</v>
      </c>
      <c r="I232" s="64"/>
      <c r="J232" s="79"/>
      <c r="K232" s="79"/>
      <c r="L232" s="79"/>
      <c r="M232" s="79"/>
    </row>
    <row r="233" spans="1:13" ht="25.5">
      <c r="A233" s="77"/>
      <c r="B233" s="47" t="s">
        <v>588</v>
      </c>
      <c r="C233" s="48" t="s">
        <v>18</v>
      </c>
      <c r="D233" s="48"/>
      <c r="E233" s="64">
        <v>11</v>
      </c>
      <c r="F233" s="80"/>
      <c r="G233" s="64"/>
      <c r="H233" s="64">
        <v>17</v>
      </c>
      <c r="I233" s="64"/>
      <c r="J233" s="80"/>
      <c r="K233" s="80"/>
      <c r="L233" s="80"/>
      <c r="M233" s="100"/>
    </row>
    <row r="234" spans="1:13" ht="178.5">
      <c r="A234" s="18" t="s">
        <v>572</v>
      </c>
      <c r="B234" s="47" t="s">
        <v>541</v>
      </c>
      <c r="C234" s="48" t="s">
        <v>18</v>
      </c>
      <c r="D234" s="48">
        <v>202</v>
      </c>
      <c r="E234" s="48">
        <v>33.5</v>
      </c>
      <c r="F234" s="48">
        <v>20</v>
      </c>
      <c r="G234" s="48">
        <v>0.4</v>
      </c>
      <c r="H234" s="48">
        <v>1</v>
      </c>
      <c r="I234" s="48"/>
      <c r="J234" s="48">
        <v>5</v>
      </c>
      <c r="K234" s="48" t="s">
        <v>539</v>
      </c>
      <c r="L234" s="61" t="s">
        <v>539</v>
      </c>
      <c r="M234" s="67" t="s">
        <v>589</v>
      </c>
    </row>
    <row r="235" spans="1:13" ht="89.25">
      <c r="A235" s="18" t="s">
        <v>573</v>
      </c>
      <c r="B235" s="47" t="s">
        <v>542</v>
      </c>
      <c r="C235" s="48" t="s">
        <v>18</v>
      </c>
      <c r="D235" s="63">
        <v>100</v>
      </c>
      <c r="E235" s="63">
        <v>93</v>
      </c>
      <c r="F235" s="48">
        <v>65</v>
      </c>
      <c r="G235" s="48">
        <v>0</v>
      </c>
      <c r="H235" s="48">
        <v>63</v>
      </c>
      <c r="I235" s="48"/>
      <c r="J235" s="48">
        <v>10</v>
      </c>
      <c r="K235" s="48" t="s">
        <v>539</v>
      </c>
      <c r="L235" s="48" t="s">
        <v>539</v>
      </c>
      <c r="M235" s="67" t="s">
        <v>589</v>
      </c>
    </row>
    <row r="236" spans="1:13" ht="102">
      <c r="A236" s="88" t="s">
        <v>574</v>
      </c>
      <c r="B236" s="47" t="s">
        <v>543</v>
      </c>
      <c r="C236" s="48"/>
      <c r="D236" s="6"/>
      <c r="E236" s="6"/>
      <c r="F236" s="62"/>
      <c r="G236" s="48"/>
      <c r="H236" s="48"/>
      <c r="I236" s="48"/>
      <c r="J236" s="78">
        <v>15</v>
      </c>
      <c r="K236" s="78" t="s">
        <v>539</v>
      </c>
      <c r="L236" s="78" t="s">
        <v>539</v>
      </c>
      <c r="M236" s="106"/>
    </row>
    <row r="237" spans="1:13" ht="25.5">
      <c r="A237" s="89"/>
      <c r="B237" s="47" t="s">
        <v>586</v>
      </c>
      <c r="C237" s="48" t="s">
        <v>18</v>
      </c>
      <c r="D237" s="64">
        <v>0</v>
      </c>
      <c r="E237" s="64">
        <v>2</v>
      </c>
      <c r="F237" s="78">
        <v>50</v>
      </c>
      <c r="G237" s="48">
        <v>20</v>
      </c>
      <c r="H237" s="48">
        <v>48</v>
      </c>
      <c r="I237" s="48"/>
      <c r="J237" s="79"/>
      <c r="K237" s="79"/>
      <c r="L237" s="79"/>
      <c r="M237" s="92"/>
    </row>
    <row r="238" spans="1:13" ht="12.75">
      <c r="A238" s="89"/>
      <c r="B238" s="47" t="s">
        <v>587</v>
      </c>
      <c r="C238" s="48" t="s">
        <v>18</v>
      </c>
      <c r="D238" s="48">
        <v>100</v>
      </c>
      <c r="E238" s="48">
        <v>78</v>
      </c>
      <c r="F238" s="79"/>
      <c r="G238" s="48"/>
      <c r="H238" s="48">
        <v>80</v>
      </c>
      <c r="I238" s="48"/>
      <c r="J238" s="79"/>
      <c r="K238" s="79"/>
      <c r="L238" s="79"/>
      <c r="M238" s="92"/>
    </row>
    <row r="239" spans="1:13" ht="25.5">
      <c r="A239" s="90"/>
      <c r="B239" s="47" t="s">
        <v>588</v>
      </c>
      <c r="C239" s="48" t="s">
        <v>18</v>
      </c>
      <c r="D239" s="48"/>
      <c r="E239" s="48">
        <v>9</v>
      </c>
      <c r="F239" s="80"/>
      <c r="G239" s="48"/>
      <c r="H239" s="48">
        <v>2</v>
      </c>
      <c r="I239" s="48"/>
      <c r="J239" s="80"/>
      <c r="K239" s="80"/>
      <c r="L239" s="80"/>
      <c r="M239" s="107"/>
    </row>
    <row r="240" spans="1:13" ht="63.75">
      <c r="A240" s="75" t="s">
        <v>575</v>
      </c>
      <c r="B240" s="47" t="s">
        <v>544</v>
      </c>
      <c r="D240" s="48"/>
      <c r="E240" s="48"/>
      <c r="F240" s="48"/>
      <c r="G240" s="48"/>
      <c r="H240" s="48"/>
      <c r="I240" s="48"/>
      <c r="J240" s="78">
        <v>10</v>
      </c>
      <c r="K240" s="78" t="s">
        <v>539</v>
      </c>
      <c r="L240" s="78" t="s">
        <v>539</v>
      </c>
      <c r="M240" s="97"/>
    </row>
    <row r="241" spans="1:13" ht="25.5">
      <c r="A241" s="76"/>
      <c r="B241" s="47" t="s">
        <v>586</v>
      </c>
      <c r="C241" s="48" t="s">
        <v>18</v>
      </c>
      <c r="D241" s="48">
        <v>0</v>
      </c>
      <c r="E241" s="48">
        <v>100</v>
      </c>
      <c r="F241" s="78">
        <v>80</v>
      </c>
      <c r="G241" s="48">
        <v>100</v>
      </c>
      <c r="H241" s="48">
        <v>60</v>
      </c>
      <c r="I241" s="48"/>
      <c r="J241" s="79"/>
      <c r="K241" s="79"/>
      <c r="L241" s="79"/>
      <c r="M241" s="98"/>
    </row>
    <row r="242" spans="1:13" ht="12.75">
      <c r="A242" s="76"/>
      <c r="B242" s="47" t="s">
        <v>587</v>
      </c>
      <c r="C242" s="48" t="s">
        <v>18</v>
      </c>
      <c r="D242" s="48">
        <v>96</v>
      </c>
      <c r="E242" s="48">
        <v>100</v>
      </c>
      <c r="F242" s="79"/>
      <c r="G242" s="48"/>
      <c r="H242" s="48">
        <v>74</v>
      </c>
      <c r="I242" s="48"/>
      <c r="J242" s="79"/>
      <c r="K242" s="79"/>
      <c r="L242" s="79"/>
      <c r="M242" s="98"/>
    </row>
    <row r="243" spans="1:13" ht="25.5">
      <c r="A243" s="77"/>
      <c r="B243" s="47" t="s">
        <v>588</v>
      </c>
      <c r="C243" s="48" t="s">
        <v>18</v>
      </c>
      <c r="D243" s="48">
        <v>78</v>
      </c>
      <c r="E243" s="48">
        <v>100</v>
      </c>
      <c r="F243" s="80"/>
      <c r="G243" s="48"/>
      <c r="H243" s="48">
        <v>92</v>
      </c>
      <c r="I243" s="48"/>
      <c r="J243" s="80"/>
      <c r="K243" s="80"/>
      <c r="L243" s="80"/>
      <c r="M243" s="99"/>
    </row>
    <row r="244" spans="1:13" ht="51">
      <c r="A244" s="18" t="s">
        <v>576</v>
      </c>
      <c r="B244" s="47" t="s">
        <v>545</v>
      </c>
      <c r="C244" s="48" t="s">
        <v>18</v>
      </c>
      <c r="D244" s="48">
        <v>0</v>
      </c>
      <c r="E244" s="48">
        <v>0</v>
      </c>
      <c r="F244" s="48">
        <v>0</v>
      </c>
      <c r="G244" s="48">
        <v>0</v>
      </c>
      <c r="H244" s="48">
        <v>0</v>
      </c>
      <c r="I244" s="48"/>
      <c r="J244" s="48">
        <v>5</v>
      </c>
      <c r="K244" s="48" t="s">
        <v>539</v>
      </c>
      <c r="L244" s="48" t="s">
        <v>539</v>
      </c>
      <c r="M244" s="48"/>
    </row>
    <row r="245" spans="1:13" ht="89.25">
      <c r="A245" s="18" t="s">
        <v>577</v>
      </c>
      <c r="B245" s="47" t="s">
        <v>546</v>
      </c>
      <c r="C245" s="1"/>
      <c r="D245" s="48"/>
      <c r="E245" s="48"/>
      <c r="F245" s="48"/>
      <c r="G245" s="48"/>
      <c r="H245" s="48"/>
      <c r="I245" s="48"/>
      <c r="J245" s="78">
        <v>15</v>
      </c>
      <c r="K245" s="78" t="s">
        <v>539</v>
      </c>
      <c r="L245" s="78" t="s">
        <v>539</v>
      </c>
      <c r="M245" s="78"/>
    </row>
    <row r="246" spans="1:13" ht="25.5">
      <c r="A246" s="18"/>
      <c r="B246" s="47" t="s">
        <v>586</v>
      </c>
      <c r="C246" s="48" t="s">
        <v>18</v>
      </c>
      <c r="D246" s="48">
        <v>0</v>
      </c>
      <c r="E246" s="48">
        <v>100</v>
      </c>
      <c r="F246" s="78">
        <v>85</v>
      </c>
      <c r="G246" s="48">
        <v>100</v>
      </c>
      <c r="H246" s="48">
        <v>60</v>
      </c>
      <c r="I246" s="48"/>
      <c r="J246" s="79"/>
      <c r="K246" s="79"/>
      <c r="L246" s="79"/>
      <c r="M246" s="79"/>
    </row>
    <row r="247" spans="1:13" ht="12.75">
      <c r="A247" s="18"/>
      <c r="B247" s="47" t="s">
        <v>587</v>
      </c>
      <c r="C247" s="48" t="s">
        <v>18</v>
      </c>
      <c r="D247" s="48">
        <v>91</v>
      </c>
      <c r="E247" s="48">
        <v>75</v>
      </c>
      <c r="F247" s="79"/>
      <c r="G247" s="48"/>
      <c r="H247" s="48">
        <v>100</v>
      </c>
      <c r="I247" s="48"/>
      <c r="J247" s="79"/>
      <c r="K247" s="79"/>
      <c r="L247" s="79"/>
      <c r="M247" s="79"/>
    </row>
    <row r="248" spans="1:13" ht="25.5">
      <c r="A248" s="18"/>
      <c r="B248" s="47" t="s">
        <v>588</v>
      </c>
      <c r="C248" s="48" t="s">
        <v>18</v>
      </c>
      <c r="D248" s="48">
        <v>73</v>
      </c>
      <c r="E248" s="48">
        <v>74</v>
      </c>
      <c r="F248" s="80"/>
      <c r="G248" s="48"/>
      <c r="H248" s="48">
        <v>94</v>
      </c>
      <c r="I248" s="48"/>
      <c r="J248" s="80"/>
      <c r="K248" s="80"/>
      <c r="L248" s="80"/>
      <c r="M248" s="80"/>
    </row>
    <row r="249" spans="1:13" ht="51">
      <c r="A249" s="18" t="s">
        <v>578</v>
      </c>
      <c r="B249" s="47" t="s">
        <v>547</v>
      </c>
      <c r="C249" s="1"/>
      <c r="D249" s="48"/>
      <c r="E249" s="48"/>
      <c r="F249" s="48"/>
      <c r="G249" s="48"/>
      <c r="H249" s="48"/>
      <c r="I249" s="48"/>
      <c r="J249" s="48"/>
      <c r="K249" s="78" t="s">
        <v>539</v>
      </c>
      <c r="L249" s="78" t="s">
        <v>539</v>
      </c>
      <c r="M249" s="78"/>
    </row>
    <row r="250" spans="1:13" ht="25.5">
      <c r="A250" s="18"/>
      <c r="B250" s="47" t="s">
        <v>586</v>
      </c>
      <c r="C250" s="48" t="s">
        <v>18</v>
      </c>
      <c r="D250" s="48">
        <v>0</v>
      </c>
      <c r="E250" s="48">
        <v>0</v>
      </c>
      <c r="F250" s="78">
        <v>5</v>
      </c>
      <c r="G250" s="48">
        <v>1</v>
      </c>
      <c r="H250" s="48">
        <v>1</v>
      </c>
      <c r="I250" s="48"/>
      <c r="J250" s="78">
        <v>5</v>
      </c>
      <c r="K250" s="79"/>
      <c r="L250" s="79"/>
      <c r="M250" s="79"/>
    </row>
    <row r="251" spans="1:13" ht="12.75">
      <c r="A251" s="18"/>
      <c r="B251" s="47" t="s">
        <v>587</v>
      </c>
      <c r="C251" s="48" t="s">
        <v>18</v>
      </c>
      <c r="D251" s="48">
        <v>0</v>
      </c>
      <c r="E251" s="48">
        <v>1</v>
      </c>
      <c r="F251" s="79"/>
      <c r="G251" s="48"/>
      <c r="H251" s="48">
        <v>0</v>
      </c>
      <c r="I251" s="48"/>
      <c r="J251" s="79"/>
      <c r="K251" s="79"/>
      <c r="L251" s="79"/>
      <c r="M251" s="79"/>
    </row>
    <row r="252" spans="1:13" ht="25.5">
      <c r="A252" s="18"/>
      <c r="B252" s="47" t="s">
        <v>588</v>
      </c>
      <c r="C252" s="48" t="s">
        <v>18</v>
      </c>
      <c r="D252" s="48">
        <v>0</v>
      </c>
      <c r="E252" s="48">
        <v>9</v>
      </c>
      <c r="F252" s="80"/>
      <c r="G252" s="48"/>
      <c r="H252" s="48">
        <v>5</v>
      </c>
      <c r="I252" s="48"/>
      <c r="J252" s="80"/>
      <c r="K252" s="80"/>
      <c r="L252" s="80"/>
      <c r="M252" s="80"/>
    </row>
    <row r="253" spans="1:13" ht="38.25">
      <c r="A253" s="18" t="s">
        <v>579</v>
      </c>
      <c r="B253" s="47" t="s">
        <v>548</v>
      </c>
      <c r="C253" s="1"/>
      <c r="D253" s="48"/>
      <c r="E253" s="48"/>
      <c r="F253" s="48"/>
      <c r="G253" s="48"/>
      <c r="H253" s="48"/>
      <c r="I253" s="48"/>
      <c r="J253" s="78">
        <v>15</v>
      </c>
      <c r="K253" s="78" t="s">
        <v>539</v>
      </c>
      <c r="L253" s="78" t="s">
        <v>539</v>
      </c>
      <c r="M253" s="78"/>
    </row>
    <row r="254" spans="1:13" ht="25.5">
      <c r="A254" s="18"/>
      <c r="B254" s="47" t="s">
        <v>586</v>
      </c>
      <c r="C254" s="48" t="s">
        <v>18</v>
      </c>
      <c r="D254" s="48">
        <v>0</v>
      </c>
      <c r="E254" s="48">
        <v>100</v>
      </c>
      <c r="F254" s="78">
        <v>70</v>
      </c>
      <c r="G254" s="48">
        <v>81</v>
      </c>
      <c r="H254" s="48">
        <v>56</v>
      </c>
      <c r="I254" s="48"/>
      <c r="J254" s="79"/>
      <c r="K254" s="79"/>
      <c r="L254" s="79"/>
      <c r="M254" s="79"/>
    </row>
    <row r="255" spans="1:13" ht="12.75">
      <c r="A255" s="18"/>
      <c r="B255" s="47" t="s">
        <v>587</v>
      </c>
      <c r="C255" s="48" t="s">
        <v>18</v>
      </c>
      <c r="D255" s="48">
        <v>83</v>
      </c>
      <c r="E255" s="48">
        <v>100</v>
      </c>
      <c r="F255" s="79"/>
      <c r="G255" s="48"/>
      <c r="H255" s="48">
        <v>92</v>
      </c>
      <c r="I255" s="48"/>
      <c r="J255" s="79"/>
      <c r="K255" s="79"/>
      <c r="L255" s="79"/>
      <c r="M255" s="79"/>
    </row>
    <row r="256" spans="1:13" ht="25.5">
      <c r="A256" s="18"/>
      <c r="B256" s="47" t="s">
        <v>588</v>
      </c>
      <c r="C256" s="48" t="s">
        <v>18</v>
      </c>
      <c r="D256" s="48">
        <v>39</v>
      </c>
      <c r="E256" s="48">
        <v>58</v>
      </c>
      <c r="F256" s="80"/>
      <c r="G256" s="48"/>
      <c r="H256" s="48">
        <v>3</v>
      </c>
      <c r="I256" s="48"/>
      <c r="J256" s="80"/>
      <c r="K256" s="80"/>
      <c r="L256" s="80"/>
      <c r="M256" s="80"/>
    </row>
  </sheetData>
  <sheetProtection/>
  <mergeCells count="53">
    <mergeCell ref="F254:F256"/>
    <mergeCell ref="J253:J256"/>
    <mergeCell ref="K253:K256"/>
    <mergeCell ref="L253:L256"/>
    <mergeCell ref="M253:M256"/>
    <mergeCell ref="F246:F248"/>
    <mergeCell ref="J245:J248"/>
    <mergeCell ref="K245:K248"/>
    <mergeCell ref="L245:L248"/>
    <mergeCell ref="M245:M248"/>
    <mergeCell ref="F250:F252"/>
    <mergeCell ref="J250:J252"/>
    <mergeCell ref="K249:K252"/>
    <mergeCell ref="L249:L252"/>
    <mergeCell ref="M249:M252"/>
    <mergeCell ref="K226:K229"/>
    <mergeCell ref="L226:L229"/>
    <mergeCell ref="K236:K239"/>
    <mergeCell ref="L236:L239"/>
    <mergeCell ref="A7:A8"/>
    <mergeCell ref="B7:B8"/>
    <mergeCell ref="J226:J229"/>
    <mergeCell ref="J230:J233"/>
    <mergeCell ref="L7:L8"/>
    <mergeCell ref="M240:M243"/>
    <mergeCell ref="L240:L243"/>
    <mergeCell ref="K240:K243"/>
    <mergeCell ref="K230:K233"/>
    <mergeCell ref="L230:L233"/>
    <mergeCell ref="M230:M233"/>
    <mergeCell ref="M236:M239"/>
    <mergeCell ref="M7:M8"/>
    <mergeCell ref="D7:D8"/>
    <mergeCell ref="E7:E8"/>
    <mergeCell ref="J7:J8"/>
    <mergeCell ref="M226:M229"/>
    <mergeCell ref="K3:M3"/>
    <mergeCell ref="L1:M1"/>
    <mergeCell ref="L2:M2"/>
    <mergeCell ref="F237:F239"/>
    <mergeCell ref="A236:A239"/>
    <mergeCell ref="C7:C8"/>
    <mergeCell ref="K7:K8"/>
    <mergeCell ref="A240:A243"/>
    <mergeCell ref="F241:F243"/>
    <mergeCell ref="J236:J239"/>
    <mergeCell ref="J240:J243"/>
    <mergeCell ref="A5:M5"/>
    <mergeCell ref="F7:I7"/>
    <mergeCell ref="A84:M84"/>
    <mergeCell ref="A226:A229"/>
    <mergeCell ref="A230:A233"/>
    <mergeCell ref="F231:F233"/>
  </mergeCells>
  <printOptions/>
  <pageMargins left="0" right="0" top="0" bottom="0" header="0" footer="0"/>
  <pageSetup firstPageNumber="3" useFirstPageNumber="1" fitToHeight="40" fitToWidth="1" horizontalDpi="600" verticalDpi="600" orientation="landscape" paperSize="9" scale="9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kanavin</cp:lastModifiedBy>
  <cp:lastPrinted>2017-07-10T12:52:00Z</cp:lastPrinted>
  <dcterms:created xsi:type="dcterms:W3CDTF">2017-03-15T21:36:25Z</dcterms:created>
  <dcterms:modified xsi:type="dcterms:W3CDTF">2017-07-18T16:05:02Z</dcterms:modified>
  <cp:category/>
  <cp:version/>
  <cp:contentType/>
  <cp:contentStatus/>
</cp:coreProperties>
</file>