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приложение к пост. И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<sst xmlns="http://schemas.openxmlformats.org/spreadsheetml/2006/main" count="25" uniqueCount="18">
  <si>
    <t>Индивидуальные тарифы на услуги по передаче электрической энергии для взаиморасчетов между сетевыми организациями Республики Карелия на 2018 год</t>
  </si>
  <si>
    <t>Наименование сетевых организаций</t>
  </si>
  <si>
    <t>1 полугодие</t>
  </si>
  <si>
    <t>2 полугодие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</si>
  <si>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</si>
  <si>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</si>
  <si>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</si>
  <si>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</si>
  <si>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Филиал ПАО «МРСК Северо-Запада» «Карелэнерго» –                                  АО «Прионежская сетевая компания»</t>
  </si>
  <si>
    <t xml:space="preserve">Филиал ПАО «МРСК Северо-Запада» «Карелэнерго» –        АО «Объединенные региональные электрические сети Петрозаводска» </t>
  </si>
  <si>
    <t>Филиал ПАО «МРСК Северо-Запада» «Карелэнерго» – Структурное подразделение Трансэнерго – филиал                                  ОАО «Российские железные дороги» Октябрьской дирекции по энергообеспечению</t>
  </si>
  <si>
    <t>Филиал ПАО «МРСК Северо-Запада» «Карелэнерго» –  АО «Карельский окатыш»</t>
  </si>
  <si>
    <t>Филиал ПАО «МРСК Северо-Запада» «Карелэнерго» – Филиал ПАО «ФСК ЕЭС» - Карельское ПМЭС</t>
  </si>
  <si>
    <t>Филиал ПАО «МРСК Северо-Запада» «Карелэнерго» – ООО «РЭК»</t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</si>
  <si>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</si>
  <si>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</si>
  <si>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</si>
  <si>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Приложение к постановлению Государственного комитета Республики Карелия                                                                                                                   по ценам и тарифам от 29.12.2017 № 222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</si>
</sst>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[$€-1]_-;\-* #,##0.00[$€-1]_-;_-* &quot;-&quot;??[$€-1]_-"/>
    <numFmt numFmtId="198" formatCode="&quot;$&quot;#,##0_);[Red]\(&quot;$&quot;#,##0\)"/>
  </numFmts>
  <fonts count="43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Down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7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98" fontId="7" fillId="0" borderId="0" applyFont="0" applyFill="0" applyBorder="0" applyAlignment="0" applyProtection="0"/>
    <xf numFmtId="180" fontId="8" fillId="13" borderId="0">
      <alignment/>
      <protection locked="0"/>
    </xf>
    <xf numFmtId="0" fontId="9" fillId="0" borderId="0" applyFill="0" applyBorder="0" applyProtection="0">
      <alignment vertical="center"/>
    </xf>
    <xf numFmtId="182" fontId="8" fillId="13" borderId="0">
      <alignment/>
      <protection locked="0"/>
    </xf>
    <xf numFmtId="175" fontId="8" fillId="13" borderId="0">
      <alignment/>
      <protection locked="0"/>
    </xf>
    <xf numFmtId="0" fontId="6" fillId="2" borderId="1" applyAlignment="0">
      <protection/>
    </xf>
    <xf numFmtId="0" fontId="10" fillId="0" borderId="0" applyNumberFormat="0" applyFill="0" applyBorder="0" applyAlignment="0" applyProtection="0"/>
    <xf numFmtId="0" fontId="6" fillId="5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4" fillId="6" borderId="2" applyNumberFormat="0">
      <alignment horizontal="center" vertical="center"/>
      <protection/>
    </xf>
    <xf numFmtId="0" fontId="14" fillId="6" borderId="2" applyNumberFormat="0">
      <alignment horizontal="center" vertical="center"/>
      <protection/>
    </xf>
    <xf numFmtId="49" fontId="15" fillId="12" borderId="3" applyNumberFormat="0">
      <alignment horizontal="center" vertical="center"/>
      <protection/>
    </xf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16" fillId="4" borderId="1" applyNumberFormat="0" applyAlignment="0" applyProtection="0"/>
    <xf numFmtId="0" fontId="17" fillId="11" borderId="4" applyNumberFormat="0" applyAlignment="0" applyProtection="0"/>
    <xf numFmtId="0" fontId="18" fillId="11" borderId="1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Border="0">
      <alignment horizontal="center" vertical="center" wrapText="1"/>
      <protection/>
    </xf>
    <xf numFmtId="4" fontId="8" fillId="13" borderId="9" applyBorder="0">
      <alignment horizontal="right"/>
      <protection/>
    </xf>
    <xf numFmtId="0" fontId="28" fillId="0" borderId="10" applyNumberFormat="0" applyFill="0" applyAlignment="0" applyProtection="0"/>
    <xf numFmtId="0" fontId="29" fillId="12" borderId="11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9" fontId="8" fillId="0" borderId="0" applyBorder="0">
      <alignment vertical="top"/>
      <protection/>
    </xf>
    <xf numFmtId="0" fontId="33" fillId="20" borderId="0" applyNumberFormat="0" applyBorder="0" applyAlignment="0">
      <protection/>
    </xf>
    <xf numFmtId="0" fontId="33" fillId="20" borderId="0" applyNumberFormat="0" applyBorder="0" applyAlignment="0"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2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20" borderId="0" applyBorder="0">
      <alignment vertical="top"/>
      <protection/>
    </xf>
    <xf numFmtId="49" fontId="8" fillId="2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13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5" borderId="0" applyBorder="0">
      <alignment horizontal="right"/>
      <protection/>
    </xf>
    <xf numFmtId="4" fontId="8" fillId="5" borderId="14" applyBorder="0">
      <alignment horizontal="right"/>
      <protection/>
    </xf>
    <xf numFmtId="4" fontId="8" fillId="5" borderId="9" applyFont="0" applyBorder="0">
      <alignment horizontal="right"/>
      <protection/>
    </xf>
    <xf numFmtId="0" fontId="39" fillId="5" borderId="0" applyNumberFormat="0" applyBorder="0" applyAlignment="0" applyProtection="0"/>
  </cellStyleXfs>
  <cellXfs count="20">
    <xf numFmtId="0" fontId="0" fillId="0" borderId="0" xfId="0" applyAlignment="1">
      <alignment/>
    </xf>
    <xf numFmtId="2" fontId="41" fillId="0" borderId="0" xfId="129" applyNumberFormat="1" applyFont="1" applyAlignment="1">
      <alignment horizontal="right" vertical="center" wrapText="1"/>
      <protection/>
    </xf>
    <xf numFmtId="0" fontId="41" fillId="0" borderId="0" xfId="129" applyFont="1" applyAlignment="1">
      <alignment horizontal="right" vertical="center" wrapText="1"/>
      <protection/>
    </xf>
    <xf numFmtId="2" fontId="42" fillId="0" borderId="9" xfId="0" applyNumberFormat="1" applyFont="1" applyFill="1" applyBorder="1" applyAlignment="1">
      <alignment horizontal="center" vertical="center" wrapText="1"/>
    </xf>
    <xf numFmtId="1" fontId="42" fillId="0" borderId="15" xfId="0" applyNumberFormat="1" applyFont="1" applyBorder="1" applyAlignment="1">
      <alignment horizontal="center" vertical="center" wrapText="1"/>
    </xf>
    <xf numFmtId="1" fontId="42" fillId="0" borderId="9" xfId="0" applyNumberFormat="1" applyFont="1" applyBorder="1" applyAlignment="1">
      <alignment horizontal="center" vertical="center" wrapText="1"/>
    </xf>
    <xf numFmtId="1" fontId="42" fillId="0" borderId="9" xfId="0" applyNumberFormat="1" applyFont="1" applyFill="1" applyBorder="1" applyAlignment="1">
      <alignment horizontal="center" vertical="center" wrapText="1"/>
    </xf>
    <xf numFmtId="2" fontId="42" fillId="0" borderId="9" xfId="0" applyNumberFormat="1" applyFont="1" applyBorder="1" applyAlignment="1">
      <alignment wrapText="1"/>
    </xf>
    <xf numFmtId="4" fontId="42" fillId="0" borderId="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/>
    </xf>
    <xf numFmtId="2" fontId="42" fillId="0" borderId="16" xfId="0" applyNumberFormat="1" applyFont="1" applyBorder="1" applyAlignment="1">
      <alignment horizontal="center" vertical="center" wrapText="1"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18" xfId="0" applyNumberFormat="1" applyFont="1" applyBorder="1" applyAlignment="1">
      <alignment horizontal="center" vertical="center" wrapText="1"/>
    </xf>
    <xf numFmtId="2" fontId="42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2" fontId="42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5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2" xfId="32"/>
    <cellStyle name="20% — акцент2" xfId="33"/>
    <cellStyle name="20% - Акцент3" xfId="34"/>
    <cellStyle name="20% — акцент3" xfId="35"/>
    <cellStyle name="20% - Акцент4" xfId="36"/>
    <cellStyle name="20% — акцент4" xfId="37"/>
    <cellStyle name="20% - Акцент5" xfId="38"/>
    <cellStyle name="20% — акцент5" xfId="39"/>
    <cellStyle name="20% - Акцент6" xfId="40"/>
    <cellStyle name="20% — акцент6" xfId="41"/>
    <cellStyle name="40% - Акцент1" xfId="42"/>
    <cellStyle name="40% — акцент1" xfId="43"/>
    <cellStyle name="40% - Акцент2" xfId="44"/>
    <cellStyle name="40% — акцент2" xfId="45"/>
    <cellStyle name="40% - Акцент3" xfId="46"/>
    <cellStyle name="40% — акцент3" xfId="47"/>
    <cellStyle name="40% - Акцент4" xfId="48"/>
    <cellStyle name="40% — акцент4" xfId="49"/>
    <cellStyle name="40% - Акцент5" xfId="50"/>
    <cellStyle name="40% — акцент5" xfId="51"/>
    <cellStyle name="40% - Акцент6" xfId="52"/>
    <cellStyle name="40% — акцент6" xfId="53"/>
    <cellStyle name="60% - Акцент1" xfId="54"/>
    <cellStyle name="60% — акцент1" xfId="55"/>
    <cellStyle name="60% - Акцент2" xfId="56"/>
    <cellStyle name="60% — акцент2" xfId="57"/>
    <cellStyle name="60% - Акцент3" xfId="58"/>
    <cellStyle name="60% — акцент3" xfId="59"/>
    <cellStyle name="60% - Акцент4" xfId="60"/>
    <cellStyle name="60% — акцент4" xfId="61"/>
    <cellStyle name="60% - Акцент5" xfId="62"/>
    <cellStyle name="60% — акцент5" xfId="63"/>
    <cellStyle name="60% - Акцент6" xfId="64"/>
    <cellStyle name="60% — акцент6" xfId="65"/>
    <cellStyle name="Action" xfId="66"/>
    <cellStyle name="Cells" xfId="67"/>
    <cellStyle name="Cells 2" xfId="68"/>
    <cellStyle name="Cells_TEPLO.PREDEL.2016.M(v1.0)" xfId="69"/>
    <cellStyle name="Currency [0]" xfId="70"/>
    <cellStyle name="currency1" xfId="71"/>
    <cellStyle name="Currency2" xfId="72"/>
    <cellStyle name="currency3" xfId="73"/>
    <cellStyle name="currency4" xfId="74"/>
    <cellStyle name="DblClick" xfId="75"/>
    <cellStyle name="Followed Hyperlink" xfId="76"/>
    <cellStyle name="Formuls" xfId="77"/>
    <cellStyle name="Header" xfId="78"/>
    <cellStyle name="Header 3" xfId="79"/>
    <cellStyle name="Header_TEPLO.PREDEL.2016.M(v1.0)" xfId="80"/>
    <cellStyle name="Hyperlink" xfId="81"/>
    <cellStyle name="normal" xfId="82"/>
    <cellStyle name="Normal1" xfId="83"/>
    <cellStyle name="Normal2" xfId="84"/>
    <cellStyle name="Percent1" xfId="85"/>
    <cellStyle name="Title" xfId="86"/>
    <cellStyle name="Title 2" xfId="87"/>
    <cellStyle name="Title 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Гиперссылка 2" xfId="99"/>
    <cellStyle name="Гиперссылка 2 2" xfId="100"/>
    <cellStyle name="Гиперссылка 3" xfId="101"/>
    <cellStyle name="Гиперссылка 4" xfId="102"/>
    <cellStyle name="Гиперссылка 5" xfId="103"/>
    <cellStyle name="Гиперссылка 6" xfId="104"/>
    <cellStyle name="Currency" xfId="105"/>
    <cellStyle name="Currency [0]" xfId="106"/>
    <cellStyle name="Заголовок" xfId="107"/>
    <cellStyle name="Заголовок 1" xfId="108"/>
    <cellStyle name="Заголовок 2" xfId="109"/>
    <cellStyle name="Заголовок 3" xfId="110"/>
    <cellStyle name="Заголовок 4" xfId="111"/>
    <cellStyle name="ЗаголовокСтолбца" xfId="112"/>
    <cellStyle name="Значение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0 2" xfId="119"/>
    <cellStyle name="Обычный 12" xfId="120"/>
    <cellStyle name="Обычный 12 2" xfId="121"/>
    <cellStyle name="Обычный 12 3 2" xfId="122"/>
    <cellStyle name="Обычный 14" xfId="123"/>
    <cellStyle name="Обычный 14 2" xfId="124"/>
    <cellStyle name="Обычный 14_UPDATE.WARM.CALC.INDEX.2015.TO.1.2.3" xfId="125"/>
    <cellStyle name="Обычный 2" xfId="126"/>
    <cellStyle name="Обычный 2 10 2" xfId="127"/>
    <cellStyle name="Обычный 2 2" xfId="128"/>
    <cellStyle name="Обычный 2 2 2" xfId="129"/>
    <cellStyle name="Обычный 2 2_масимум" xfId="130"/>
    <cellStyle name="Обычный 2 3" xfId="131"/>
    <cellStyle name="Обычный 2 6" xfId="132"/>
    <cellStyle name="Обычный 2 7" xfId="133"/>
    <cellStyle name="Обычный 2 8" xfId="134"/>
    <cellStyle name="Обычный 2_13 09 24 Баланс (3)" xfId="135"/>
    <cellStyle name="Обычный 20" xfId="136"/>
    <cellStyle name="Обычный 21" xfId="137"/>
    <cellStyle name="Обычный 22" xfId="138"/>
    <cellStyle name="Обычный 23" xfId="139"/>
    <cellStyle name="Обычный 3" xfId="140"/>
    <cellStyle name="Обычный 3 2" xfId="141"/>
    <cellStyle name="Обычный 3 3" xfId="142"/>
    <cellStyle name="Обычный 3 3 2" xfId="143"/>
    <cellStyle name="Обычный 4" xfId="144"/>
    <cellStyle name="Обычный 4 2" xfId="145"/>
    <cellStyle name="Обычный 4_test_расчет тепловой энергии - для разработки 30 03 11" xfId="146"/>
    <cellStyle name="Обычный 5" xfId="147"/>
    <cellStyle name="Обычный 5 5 2" xfId="148"/>
    <cellStyle name="Обычный 5_масимум" xfId="149"/>
    <cellStyle name="Followed Hyperlink" xfId="150"/>
    <cellStyle name="Плохой" xfId="151"/>
    <cellStyle name="Пояснение" xfId="152"/>
    <cellStyle name="Примечание" xfId="153"/>
    <cellStyle name="Percent" xfId="154"/>
    <cellStyle name="Процентный 3 2" xfId="155"/>
    <cellStyle name="Связанная ячейка" xfId="156"/>
    <cellStyle name="Стиль 1" xfId="157"/>
    <cellStyle name="Текст предупреждения" xfId="158"/>
    <cellStyle name="Comma" xfId="159"/>
    <cellStyle name="Comma [0]" xfId="160"/>
    <cellStyle name="Финансовый 2" xfId="161"/>
    <cellStyle name="Формула" xfId="162"/>
    <cellStyle name="ФормулаВБ_Мониторинг инвестиций" xfId="163"/>
    <cellStyle name="ФормулаНаКонтроль" xfId="164"/>
    <cellStyle name="Хороший" xfId="1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&#1056;&#1072;&#1073;&#1086;&#1095;&#1080;&#1081;%20&#1089;&#1090;&#1086;&#1083;\&#1045;&#1050;&#1058;%20&#1080;%20&#1048;&#1058;\&#1045;&#1050;&#1058;\&#1058;&#1072;&#1073;&#1083;&#1080;&#1094;&#1072;%20&#1085;&#1072;%202018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"/>
      <sheetName val="расчет инд. тарифов"/>
      <sheetName val="прил. 2"/>
      <sheetName val="прил 3"/>
      <sheetName val="прил 4"/>
      <sheetName val="прил 5"/>
      <sheetName val="приложение к пост. ИТ"/>
    </sheetNames>
    <sheetDataSet>
      <sheetData sheetId="1">
        <row r="42">
          <cell r="C42">
            <v>357217.079981634</v>
          </cell>
          <cell r="D42">
            <v>643.9679154507023</v>
          </cell>
          <cell r="E42">
            <v>3.237224676789526</v>
          </cell>
          <cell r="F42">
            <v>357217.079981634</v>
          </cell>
          <cell r="G42">
            <v>719.7488425606597</v>
          </cell>
          <cell r="H42">
            <v>3.703949831889152</v>
          </cell>
        </row>
        <row r="43">
          <cell r="C43">
            <v>35930.05140665029</v>
          </cell>
          <cell r="D43">
            <v>290.8694143394946</v>
          </cell>
          <cell r="E43">
            <v>0.6217714595930156</v>
          </cell>
          <cell r="F43">
            <v>35930.05140665029</v>
          </cell>
          <cell r="G43">
            <v>301.0433029055425</v>
          </cell>
          <cell r="H43">
            <v>0.6537590288785008</v>
          </cell>
        </row>
        <row r="44">
          <cell r="C44">
            <v>34130.39204791145</v>
          </cell>
          <cell r="D44">
            <v>25.367917342867617</v>
          </cell>
          <cell r="E44">
            <v>0.39398438520508494</v>
          </cell>
          <cell r="F44">
            <v>34130.39204791145</v>
          </cell>
          <cell r="G44">
            <v>24.26938330097606</v>
          </cell>
          <cell r="H44">
            <v>0.3677406328069299</v>
          </cell>
        </row>
        <row r="45">
          <cell r="C45">
            <v>13487.687265917602</v>
          </cell>
          <cell r="D45">
            <v>415.9269728923402</v>
          </cell>
          <cell r="E45">
            <v>3.03855181134546</v>
          </cell>
          <cell r="F45">
            <v>13487.687265917602</v>
          </cell>
          <cell r="G45">
            <v>428.53632116293704</v>
          </cell>
          <cell r="H45">
            <v>3.1441580165320397</v>
          </cell>
        </row>
        <row r="46">
          <cell r="C46">
            <v>116396.93934646079</v>
          </cell>
          <cell r="D46">
            <v>751.8508585890619</v>
          </cell>
          <cell r="E46">
            <v>4.142480539505156</v>
          </cell>
          <cell r="F46">
            <v>116396.93934646079</v>
          </cell>
          <cell r="G46">
            <v>797.7770995506423</v>
          </cell>
          <cell r="H46">
            <v>4.188406780466736</v>
          </cell>
        </row>
        <row r="47">
          <cell r="C47">
            <v>40570.91007374802</v>
          </cell>
          <cell r="D47">
            <v>143.68380628447903</v>
          </cell>
          <cell r="E47">
            <v>0.5712982488377969</v>
          </cell>
          <cell r="F47">
            <v>40570.91007374802</v>
          </cell>
          <cell r="G47">
            <v>147.1088343360585</v>
          </cell>
          <cell r="H47">
            <v>0.5729684349467874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B1">
      <selection activeCell="E23" sqref="E23"/>
    </sheetView>
  </sheetViews>
  <sheetFormatPr defaultColWidth="9.00390625" defaultRowHeight="12.75"/>
  <cols>
    <col min="1" max="1" width="4.125" style="0" hidden="1" customWidth="1"/>
    <col min="2" max="2" width="45.125" style="0" customWidth="1"/>
    <col min="3" max="3" width="13.125" style="0" customWidth="1"/>
    <col min="4" max="4" width="14.875" style="0" customWidth="1"/>
    <col min="5" max="5" width="13.75390625" style="0" customWidth="1"/>
    <col min="6" max="6" width="13.375" style="0" customWidth="1"/>
    <col min="7" max="7" width="15.125" style="0" customWidth="1"/>
    <col min="8" max="8" width="13.875" style="0" customWidth="1"/>
  </cols>
  <sheetData>
    <row r="1" spans="2:9" ht="27.75" customHeight="1">
      <c r="B1" s="9" t="s">
        <v>17</v>
      </c>
      <c r="C1" s="10"/>
      <c r="D1" s="10"/>
      <c r="E1" s="10"/>
      <c r="F1" s="10"/>
      <c r="G1" s="10"/>
      <c r="H1" s="10"/>
      <c r="I1" s="1"/>
    </row>
    <row r="2" spans="2:9" ht="7.5" customHeight="1">
      <c r="B2" s="10"/>
      <c r="C2" s="10"/>
      <c r="D2" s="10"/>
      <c r="E2" s="10"/>
      <c r="F2" s="10"/>
      <c r="G2" s="10"/>
      <c r="H2" s="10"/>
      <c r="I2" s="2"/>
    </row>
    <row r="3" ht="11.25" customHeight="1"/>
    <row r="4" spans="2:8" ht="31.5" customHeight="1">
      <c r="B4" s="15" t="s">
        <v>0</v>
      </c>
      <c r="C4" s="16"/>
      <c r="D4" s="16"/>
      <c r="E4" s="16"/>
      <c r="F4" s="10"/>
      <c r="G4" s="10"/>
      <c r="H4" s="10"/>
    </row>
    <row r="5" spans="2:8" ht="10.5" customHeight="1">
      <c r="B5" s="16"/>
      <c r="C5" s="16"/>
      <c r="D5" s="16"/>
      <c r="E5" s="16"/>
      <c r="F5" s="10"/>
      <c r="G5" s="10"/>
      <c r="H5" s="10"/>
    </row>
    <row r="6" ht="6.75" customHeight="1"/>
    <row r="7" spans="2:8" ht="12.75" customHeight="1">
      <c r="B7" s="17" t="s">
        <v>1</v>
      </c>
      <c r="C7" s="11" t="s">
        <v>2</v>
      </c>
      <c r="D7" s="12"/>
      <c r="E7" s="13"/>
      <c r="F7" s="11" t="s">
        <v>3</v>
      </c>
      <c r="G7" s="12"/>
      <c r="H7" s="13"/>
    </row>
    <row r="8" spans="2:8" ht="12.75" customHeight="1">
      <c r="B8" s="18"/>
      <c r="C8" s="14" t="s">
        <v>4</v>
      </c>
      <c r="D8" s="14"/>
      <c r="E8" s="14" t="s">
        <v>5</v>
      </c>
      <c r="F8" s="14" t="s">
        <v>4</v>
      </c>
      <c r="G8" s="14"/>
      <c r="H8" s="14" t="s">
        <v>5</v>
      </c>
    </row>
    <row r="9" spans="2:8" ht="51">
      <c r="B9" s="18"/>
      <c r="C9" s="3" t="s">
        <v>6</v>
      </c>
      <c r="D9" s="3" t="s">
        <v>7</v>
      </c>
      <c r="E9" s="14"/>
      <c r="F9" s="3" t="s">
        <v>6</v>
      </c>
      <c r="G9" s="3" t="s">
        <v>7</v>
      </c>
      <c r="H9" s="14"/>
    </row>
    <row r="10" spans="2:8" ht="12.75">
      <c r="B10" s="19"/>
      <c r="C10" s="3" t="s">
        <v>14</v>
      </c>
      <c r="D10" s="3" t="s">
        <v>15</v>
      </c>
      <c r="E10" s="3" t="s">
        <v>16</v>
      </c>
      <c r="F10" s="3" t="s">
        <v>14</v>
      </c>
      <c r="G10" s="3" t="s">
        <v>15</v>
      </c>
      <c r="H10" s="3" t="s">
        <v>16</v>
      </c>
    </row>
    <row r="11" spans="2:8" ht="12.75">
      <c r="B11" s="4">
        <v>1</v>
      </c>
      <c r="C11" s="5">
        <v>2</v>
      </c>
      <c r="D11" s="6">
        <v>3</v>
      </c>
      <c r="E11" s="5">
        <v>4</v>
      </c>
      <c r="F11" s="6">
        <v>5</v>
      </c>
      <c r="G11" s="5">
        <v>6</v>
      </c>
      <c r="H11" s="6">
        <v>7</v>
      </c>
    </row>
    <row r="12" spans="2:8" ht="29.25" customHeight="1">
      <c r="B12" s="7" t="s">
        <v>8</v>
      </c>
      <c r="C12" s="8">
        <f>'[1]расчет инд. тарифов'!C42</f>
        <v>357217.079981634</v>
      </c>
      <c r="D12" s="8">
        <f>'[1]расчет инд. тарифов'!D42</f>
        <v>643.9679154507023</v>
      </c>
      <c r="E12" s="8">
        <f>'[1]расчет инд. тарифов'!E42</f>
        <v>3.237224676789526</v>
      </c>
      <c r="F12" s="8">
        <f>'[1]расчет инд. тарифов'!F42</f>
        <v>357217.079981634</v>
      </c>
      <c r="G12" s="8">
        <f>'[1]расчет инд. тарифов'!G42</f>
        <v>719.7488425606597</v>
      </c>
      <c r="H12" s="8">
        <f>'[1]расчет инд. тарифов'!H42</f>
        <v>3.703949831889152</v>
      </c>
    </row>
    <row r="13" spans="2:8" ht="38.25">
      <c r="B13" s="7" t="s">
        <v>9</v>
      </c>
      <c r="C13" s="8">
        <f>'[1]расчет инд. тарифов'!C43</f>
        <v>35930.05140665029</v>
      </c>
      <c r="D13" s="8">
        <f>'[1]расчет инд. тарифов'!D43</f>
        <v>290.8694143394946</v>
      </c>
      <c r="E13" s="8">
        <f>'[1]расчет инд. тарифов'!E43</f>
        <v>0.6217714595930156</v>
      </c>
      <c r="F13" s="8">
        <f>'[1]расчет инд. тарифов'!F43</f>
        <v>35930.05140665029</v>
      </c>
      <c r="G13" s="8">
        <f>'[1]расчет инд. тарифов'!G43</f>
        <v>301.0433029055425</v>
      </c>
      <c r="H13" s="8">
        <f>'[1]расчет инд. тарифов'!H43</f>
        <v>0.6537590288785008</v>
      </c>
    </row>
    <row r="14" spans="2:8" ht="53.25" customHeight="1">
      <c r="B14" s="7" t="s">
        <v>10</v>
      </c>
      <c r="C14" s="8">
        <f>'[1]расчет инд. тарифов'!C44</f>
        <v>34130.39204791145</v>
      </c>
      <c r="D14" s="8">
        <f>'[1]расчет инд. тарифов'!D44</f>
        <v>25.367917342867617</v>
      </c>
      <c r="E14" s="8">
        <f>'[1]расчет инд. тарифов'!E44</f>
        <v>0.39398438520508494</v>
      </c>
      <c r="F14" s="8">
        <f>'[1]расчет инд. тарифов'!F44</f>
        <v>34130.39204791145</v>
      </c>
      <c r="G14" s="8">
        <f>'[1]расчет инд. тарифов'!G44</f>
        <v>24.26938330097606</v>
      </c>
      <c r="H14" s="8">
        <f>'[1]расчет инд. тарифов'!H44</f>
        <v>0.3677406328069299</v>
      </c>
    </row>
    <row r="15" spans="2:8" ht="27.75" customHeight="1">
      <c r="B15" s="7" t="s">
        <v>11</v>
      </c>
      <c r="C15" s="8">
        <f>'[1]расчет инд. тарифов'!C45</f>
        <v>13487.687265917602</v>
      </c>
      <c r="D15" s="8">
        <f>'[1]расчет инд. тарифов'!D45</f>
        <v>415.9269728923402</v>
      </c>
      <c r="E15" s="8">
        <f>'[1]расчет инд. тарифов'!E45</f>
        <v>3.03855181134546</v>
      </c>
      <c r="F15" s="8">
        <f>'[1]расчет инд. тарифов'!F45</f>
        <v>13487.687265917602</v>
      </c>
      <c r="G15" s="8">
        <f>'[1]расчет инд. тарифов'!G45</f>
        <v>428.53632116293704</v>
      </c>
      <c r="H15" s="8">
        <f>'[1]расчет инд. тарифов'!H45</f>
        <v>3.1441580165320397</v>
      </c>
    </row>
    <row r="16" spans="2:8" ht="27.75" customHeight="1">
      <c r="B16" s="7" t="s">
        <v>12</v>
      </c>
      <c r="C16" s="8">
        <f>'[1]расчет инд. тарифов'!C46</f>
        <v>116396.93934646079</v>
      </c>
      <c r="D16" s="8">
        <f>'[1]расчет инд. тарифов'!D46</f>
        <v>751.8508585890619</v>
      </c>
      <c r="E16" s="8">
        <f>'[1]расчет инд. тарифов'!E46</f>
        <v>4.142480539505156</v>
      </c>
      <c r="F16" s="8">
        <f>'[1]расчет инд. тарифов'!F46</f>
        <v>116396.93934646079</v>
      </c>
      <c r="G16" s="8">
        <f>'[1]расчет инд. тарифов'!G46</f>
        <v>797.7770995506423</v>
      </c>
      <c r="H16" s="8">
        <f>'[1]расчет инд. тарифов'!H46</f>
        <v>4.188406780466736</v>
      </c>
    </row>
    <row r="17" spans="2:8" ht="30" customHeight="1">
      <c r="B17" s="7" t="s">
        <v>13</v>
      </c>
      <c r="C17" s="8">
        <f>'[1]расчет инд. тарифов'!C47</f>
        <v>40570.91007374802</v>
      </c>
      <c r="D17" s="8">
        <f>'[1]расчет инд. тарифов'!D47</f>
        <v>143.68380628447903</v>
      </c>
      <c r="E17" s="8">
        <f>'[1]расчет инд. тарифов'!E47</f>
        <v>0.5712982488377969</v>
      </c>
      <c r="F17" s="8">
        <f>'[1]расчет инд. тарифов'!F47</f>
        <v>40570.91007374802</v>
      </c>
      <c r="G17" s="8">
        <f>'[1]расчет инд. тарифов'!G47</f>
        <v>147.1088343360585</v>
      </c>
      <c r="H17" s="8">
        <f>'[1]расчет инд. тарифов'!H47</f>
        <v>0.5729684349467874</v>
      </c>
    </row>
  </sheetData>
  <sheetProtection/>
  <mergeCells count="9">
    <mergeCell ref="B1:H2"/>
    <mergeCell ref="F7:H7"/>
    <mergeCell ref="F8:G8"/>
    <mergeCell ref="H8:H9"/>
    <mergeCell ref="B4:H5"/>
    <mergeCell ref="C8:D8"/>
    <mergeCell ref="E8:E9"/>
    <mergeCell ref="B7:B10"/>
    <mergeCell ref="C7:E7"/>
  </mergeCells>
  <printOptions/>
  <pageMargins left="0.52" right="0.16" top="0.62" bottom="0.5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2017-12-29T07:25:12Z</cp:lastPrinted>
  <dcterms:created xsi:type="dcterms:W3CDTF">2017-12-27T13:48:39Z</dcterms:created>
  <dcterms:modified xsi:type="dcterms:W3CDTF">2017-12-29T07:25:12Z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